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3580" windowHeight="9465" activeTab="3"/>
  </bookViews>
  <sheets>
    <sheet name="kavkisan maçlar" sheetId="1" r:id="rId1"/>
    <sheet name="bordro" sheetId="2" r:id="rId2"/>
    <sheet name="okul maçlar" sheetId="3" r:id="rId3"/>
    <sheet name="okul bordro" sheetId="4" r:id="rId4"/>
  </sheets>
  <calcPr calcId="124519"/>
</workbook>
</file>

<file path=xl/calcChain.xml><?xml version="1.0" encoding="utf-8"?>
<calcChain xmlns="http://schemas.openxmlformats.org/spreadsheetml/2006/main">
  <c r="G147" i="4"/>
  <c r="F147"/>
  <c r="E147"/>
  <c r="D147"/>
  <c r="C147"/>
  <c r="U90" i="2"/>
  <c r="T90"/>
  <c r="S90"/>
  <c r="R90"/>
  <c r="Y70"/>
  <c r="W70"/>
  <c r="V70"/>
  <c r="U70"/>
  <c r="T70"/>
  <c r="S70"/>
  <c r="R70"/>
  <c r="Q70"/>
  <c r="N70"/>
  <c r="M70"/>
  <c r="L70"/>
  <c r="K70"/>
  <c r="J70"/>
  <c r="I70"/>
  <c r="H70"/>
  <c r="G70"/>
  <c r="O69"/>
  <c r="P69" s="1"/>
  <c r="P68"/>
  <c r="X68" s="1"/>
  <c r="O68"/>
  <c r="O67"/>
  <c r="P67" s="1"/>
  <c r="X67" s="1"/>
  <c r="P66"/>
  <c r="O66"/>
  <c r="X66" s="1"/>
  <c r="O65"/>
  <c r="P65" s="1"/>
  <c r="P64"/>
  <c r="X64" s="1"/>
  <c r="O64"/>
  <c r="O63"/>
  <c r="P63" s="1"/>
  <c r="X63" s="1"/>
  <c r="P62"/>
  <c r="O62"/>
  <c r="X62" s="1"/>
  <c r="O61"/>
  <c r="P61" s="1"/>
  <c r="P60"/>
  <c r="X60" s="1"/>
  <c r="O60"/>
  <c r="O59"/>
  <c r="P59" s="1"/>
  <c r="X59" s="1"/>
  <c r="P58"/>
  <c r="O58"/>
  <c r="X58" s="1"/>
  <c r="O57"/>
  <c r="P57" s="1"/>
  <c r="P56"/>
  <c r="X56" s="1"/>
  <c r="O56"/>
  <c r="O55"/>
  <c r="P55" s="1"/>
  <c r="X55" s="1"/>
  <c r="P54"/>
  <c r="O54"/>
  <c r="X54" s="1"/>
  <c r="O53"/>
  <c r="P53" s="1"/>
  <c r="P52"/>
  <c r="X52" s="1"/>
  <c r="O52"/>
  <c r="O51"/>
  <c r="P51" s="1"/>
  <c r="X51" s="1"/>
  <c r="P50"/>
  <c r="O50"/>
  <c r="X50" s="1"/>
  <c r="O49"/>
  <c r="P49" s="1"/>
  <c r="P48"/>
  <c r="X48" s="1"/>
  <c r="O48"/>
  <c r="O47"/>
  <c r="P47" s="1"/>
  <c r="X47" s="1"/>
  <c r="P46"/>
  <c r="O46"/>
  <c r="X46" s="1"/>
  <c r="O45"/>
  <c r="P45" s="1"/>
  <c r="P44"/>
  <c r="X44" s="1"/>
  <c r="O44"/>
  <c r="O43"/>
  <c r="P43" s="1"/>
  <c r="X43" s="1"/>
  <c r="P42"/>
  <c r="O42"/>
  <c r="X42" s="1"/>
  <c r="O41"/>
  <c r="P41" s="1"/>
  <c r="P40"/>
  <c r="X40" s="1"/>
  <c r="O40"/>
  <c r="O39"/>
  <c r="P39" s="1"/>
  <c r="X39" s="1"/>
  <c r="P38"/>
  <c r="O38"/>
  <c r="X38" s="1"/>
  <c r="O37"/>
  <c r="P37" s="1"/>
  <c r="P36"/>
  <c r="X36" s="1"/>
  <c r="O36"/>
  <c r="O35"/>
  <c r="P35" s="1"/>
  <c r="X35" s="1"/>
  <c r="P34"/>
  <c r="O34"/>
  <c r="X34" s="1"/>
  <c r="O33"/>
  <c r="P33" s="1"/>
  <c r="X32"/>
  <c r="P32"/>
  <c r="O32"/>
  <c r="X31"/>
  <c r="P31"/>
  <c r="O31"/>
  <c r="P30"/>
  <c r="O30"/>
  <c r="X30" s="1"/>
  <c r="O29"/>
  <c r="P29" s="1"/>
  <c r="X28"/>
  <c r="P28"/>
  <c r="O28"/>
  <c r="X27"/>
  <c r="P27"/>
  <c r="O27"/>
  <c r="P26"/>
  <c r="O26"/>
  <c r="X26" s="1"/>
  <c r="O25"/>
  <c r="P25" s="1"/>
  <c r="X24"/>
  <c r="P24"/>
  <c r="O24"/>
  <c r="X23"/>
  <c r="P23"/>
  <c r="O23"/>
  <c r="P22"/>
  <c r="O22"/>
  <c r="X22" s="1"/>
  <c r="O21"/>
  <c r="P21" s="1"/>
  <c r="X20"/>
  <c r="P20"/>
  <c r="O20"/>
  <c r="X19"/>
  <c r="P19"/>
  <c r="O19"/>
  <c r="P18"/>
  <c r="O18"/>
  <c r="X18" s="1"/>
  <c r="O17"/>
  <c r="P17" s="1"/>
  <c r="X16"/>
  <c r="P16"/>
  <c r="O16"/>
  <c r="X15"/>
  <c r="P15"/>
  <c r="O15"/>
  <c r="P14"/>
  <c r="O14"/>
  <c r="X14" s="1"/>
  <c r="O13"/>
  <c r="P13" s="1"/>
  <c r="X12"/>
  <c r="P12"/>
  <c r="O12"/>
  <c r="X11"/>
  <c r="P11"/>
  <c r="O11"/>
  <c r="P10"/>
  <c r="O10"/>
  <c r="X10" s="1"/>
  <c r="O9"/>
  <c r="P9" s="1"/>
  <c r="X8"/>
  <c r="P8"/>
  <c r="O8"/>
  <c r="X7"/>
  <c r="P7"/>
  <c r="O7"/>
  <c r="P6"/>
  <c r="O6"/>
  <c r="X6" s="1"/>
  <c r="O5"/>
  <c r="P5" s="1"/>
  <c r="X4"/>
  <c r="P4"/>
  <c r="O4"/>
  <c r="X3"/>
  <c r="P3"/>
  <c r="O3"/>
  <c r="O70" s="1"/>
  <c r="P673" i="1"/>
  <c r="O673"/>
  <c r="N673"/>
  <c r="M673"/>
  <c r="L673"/>
  <c r="K673"/>
  <c r="O631"/>
  <c r="N631"/>
  <c r="M631"/>
  <c r="L631"/>
  <c r="K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631" s="1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24"/>
  <c r="P423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O86"/>
  <c r="O127" s="1"/>
  <c r="O128" s="1"/>
  <c r="O169" s="1"/>
  <c r="O170" s="1"/>
  <c r="O211" s="1"/>
  <c r="O212" s="1"/>
  <c r="O253" s="1"/>
  <c r="O254" s="1"/>
  <c r="O295" s="1"/>
  <c r="O296" s="1"/>
  <c r="O337" s="1"/>
  <c r="O338" s="1"/>
  <c r="O379" s="1"/>
  <c r="O380" s="1"/>
  <c r="O421" s="1"/>
  <c r="O422" s="1"/>
  <c r="O463" s="1"/>
  <c r="O464" s="1"/>
  <c r="O505" s="1"/>
  <c r="O506" s="1"/>
  <c r="O547" s="1"/>
  <c r="O548" s="1"/>
  <c r="O589" s="1"/>
  <c r="O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N44"/>
  <c r="N85" s="1"/>
  <c r="N86" s="1"/>
  <c r="N127" s="1"/>
  <c r="N128" s="1"/>
  <c r="N169" s="1"/>
  <c r="N170" s="1"/>
  <c r="N211" s="1"/>
  <c r="N212" s="1"/>
  <c r="N253" s="1"/>
  <c r="N254" s="1"/>
  <c r="N295" s="1"/>
  <c r="N296" s="1"/>
  <c r="N337" s="1"/>
  <c r="N338" s="1"/>
  <c r="N379" s="1"/>
  <c r="N380" s="1"/>
  <c r="N421" s="1"/>
  <c r="N422" s="1"/>
  <c r="N463" s="1"/>
  <c r="N464" s="1"/>
  <c r="N505" s="1"/>
  <c r="N506" s="1"/>
  <c r="N547" s="1"/>
  <c r="N548" s="1"/>
  <c r="N589" s="1"/>
  <c r="N43"/>
  <c r="M43"/>
  <c r="M44" s="1"/>
  <c r="M85" s="1"/>
  <c r="M86" s="1"/>
  <c r="M127" s="1"/>
  <c r="M128" s="1"/>
  <c r="M169" s="1"/>
  <c r="M170" s="1"/>
  <c r="M211" s="1"/>
  <c r="M212" s="1"/>
  <c r="M253" s="1"/>
  <c r="M254" s="1"/>
  <c r="M295" s="1"/>
  <c r="M296" s="1"/>
  <c r="M337" s="1"/>
  <c r="M338" s="1"/>
  <c r="M379" s="1"/>
  <c r="M380" s="1"/>
  <c r="M421" s="1"/>
  <c r="M422" s="1"/>
  <c r="M463" s="1"/>
  <c r="M464" s="1"/>
  <c r="M505" s="1"/>
  <c r="M506" s="1"/>
  <c r="M547" s="1"/>
  <c r="M548" s="1"/>
  <c r="M589" s="1"/>
  <c r="L43"/>
  <c r="L44" s="1"/>
  <c r="L85" s="1"/>
  <c r="L86" s="1"/>
  <c r="L127" s="1"/>
  <c r="L128" s="1"/>
  <c r="L169" s="1"/>
  <c r="L170" s="1"/>
  <c r="L211" s="1"/>
  <c r="L212" s="1"/>
  <c r="L253" s="1"/>
  <c r="L254" s="1"/>
  <c r="L295" s="1"/>
  <c r="L296" s="1"/>
  <c r="L337" s="1"/>
  <c r="L338" s="1"/>
  <c r="L379" s="1"/>
  <c r="L380" s="1"/>
  <c r="L421" s="1"/>
  <c r="L422" s="1"/>
  <c r="L463" s="1"/>
  <c r="L464" s="1"/>
  <c r="L505" s="1"/>
  <c r="L506" s="1"/>
  <c r="L547" s="1"/>
  <c r="L548" s="1"/>
  <c r="L589" s="1"/>
  <c r="K43"/>
  <c r="K44" s="1"/>
  <c r="K85" s="1"/>
  <c r="K86" s="1"/>
  <c r="K127" s="1"/>
  <c r="K128" s="1"/>
  <c r="K169" s="1"/>
  <c r="K170" s="1"/>
  <c r="K211" s="1"/>
  <c r="K212" s="1"/>
  <c r="K253" s="1"/>
  <c r="K254" s="1"/>
  <c r="K295" s="1"/>
  <c r="K296" s="1"/>
  <c r="K337" s="1"/>
  <c r="K338" s="1"/>
  <c r="K379" s="1"/>
  <c r="K380" s="1"/>
  <c r="K421" s="1"/>
  <c r="K422" s="1"/>
  <c r="K463" s="1"/>
  <c r="K464" s="1"/>
  <c r="K505" s="1"/>
  <c r="K506" s="1"/>
  <c r="K547" s="1"/>
  <c r="K548" s="1"/>
  <c r="K589" s="1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3" s="1"/>
  <c r="P44" s="1"/>
  <c r="P85" s="1"/>
  <c r="P86" s="1"/>
  <c r="P127" s="1"/>
  <c r="P128" s="1"/>
  <c r="P169" s="1"/>
  <c r="P170" s="1"/>
  <c r="P211" s="1"/>
  <c r="P212" s="1"/>
  <c r="P253" s="1"/>
  <c r="P254" s="1"/>
  <c r="P295" s="1"/>
  <c r="P296" s="1"/>
  <c r="P337" s="1"/>
  <c r="P338" s="1"/>
  <c r="P379" s="1"/>
  <c r="P380" s="1"/>
  <c r="P421" s="1"/>
  <c r="P422" s="1"/>
  <c r="P463" s="1"/>
  <c r="P464" s="1"/>
  <c r="P505" s="1"/>
  <c r="P506" s="1"/>
  <c r="P547" s="1"/>
  <c r="P548" s="1"/>
  <c r="P589" s="1"/>
  <c r="P4"/>
  <c r="P3"/>
  <c r="P70" i="2" l="1"/>
  <c r="X5"/>
  <c r="X70" s="1"/>
  <c r="X9"/>
  <c r="X13"/>
  <c r="X17"/>
  <c r="X21"/>
  <c r="X25"/>
  <c r="X29"/>
  <c r="X33"/>
  <c r="X37"/>
  <c r="X41"/>
  <c r="X45"/>
  <c r="X49"/>
  <c r="X53"/>
  <c r="X57"/>
  <c r="X61"/>
  <c r="X65"/>
  <c r="X69"/>
</calcChain>
</file>

<file path=xl/sharedStrings.xml><?xml version="1.0" encoding="utf-8"?>
<sst xmlns="http://schemas.openxmlformats.org/spreadsheetml/2006/main" count="3930" uniqueCount="704">
  <si>
    <t>BRÜT</t>
  </si>
  <si>
    <t>G.VER.</t>
  </si>
  <si>
    <t>D.VER.</t>
  </si>
  <si>
    <t xml:space="preserve">ARA </t>
  </si>
  <si>
    <t>Mayıs 2018</t>
  </si>
  <si>
    <t>NO</t>
  </si>
  <si>
    <t>İLÇE</t>
  </si>
  <si>
    <t>SAHA</t>
  </si>
  <si>
    <t>TARİH</t>
  </si>
  <si>
    <t>SAAT</t>
  </si>
  <si>
    <t>TAKIMLAR</t>
  </si>
  <si>
    <t>NEVİ</t>
  </si>
  <si>
    <t>İKAMETİ</t>
  </si>
  <si>
    <t>SAHA KOMİSERİ ADI SOYADI</t>
  </si>
  <si>
    <t>ÜC.</t>
  </si>
  <si>
    <t>YOL</t>
  </si>
  <si>
    <t>TOPLAM</t>
  </si>
  <si>
    <t>MERKEZ</t>
  </si>
  <si>
    <t>MAMAK TÜRKÖZÜ STADI</t>
  </si>
  <si>
    <t>HASKÖY SPOR</t>
  </si>
  <si>
    <t>METROPOL SPOR</t>
  </si>
  <si>
    <t>HLS</t>
  </si>
  <si>
    <t>İLHAMİ YILMAZ</t>
  </si>
  <si>
    <t>GENÇ ANKARASPOR (SARI)</t>
  </si>
  <si>
    <t>KONAK SPOR(YEŞİL)</t>
  </si>
  <si>
    <t>ARSLAN ERTAN</t>
  </si>
  <si>
    <t>KEÇÖREN FATİH STADI</t>
  </si>
  <si>
    <t>16.00</t>
  </si>
  <si>
    <t>K.ÖREN BEL BAĞLUM YEŞİL</t>
  </si>
  <si>
    <t>BATIKENT KARTAL KIRMIZI</t>
  </si>
  <si>
    <t>AHMET GÜNEŞ</t>
  </si>
  <si>
    <t>17.00</t>
  </si>
  <si>
    <t>K.ÖREN BEL BAĞLUM BEYAZ</t>
  </si>
  <si>
    <t>BATIKENT KARTAL SİYAH</t>
  </si>
  <si>
    <t>PİDOSAN YAHYALAR</t>
  </si>
  <si>
    <t>KONAK SPOR KARA</t>
  </si>
  <si>
    <t>SERKAN GÜLTEKİN</t>
  </si>
  <si>
    <t>KONAK SPOR YEŞİL</t>
  </si>
  <si>
    <t xml:space="preserve">ANKARA DORA </t>
  </si>
  <si>
    <t>SİNCANGÜCÜ</t>
  </si>
  <si>
    <t>11 KARTAL</t>
  </si>
  <si>
    <t>GENÇ ANKARASPOR SİYAH</t>
  </si>
  <si>
    <t>BATIKENT KARTAL BEYAZ</t>
  </si>
  <si>
    <t>ÜMİT KOÇAK</t>
  </si>
  <si>
    <t>GENÇ ANKARASPOR  SARI</t>
  </si>
  <si>
    <t>ANKARA İDMANYURDU</t>
  </si>
  <si>
    <t>CELALETTİN UYGUR</t>
  </si>
  <si>
    <t>GENÇLERBİRLİĞİ İLHAN CAVCAV</t>
  </si>
  <si>
    <t>GENÇLERBİRLİĞİ KARA</t>
  </si>
  <si>
    <t>DAVUT BIYIK</t>
  </si>
  <si>
    <t>ABDULKADİR IŞIK</t>
  </si>
  <si>
    <t>BATIKENT KARTA BEYAZ</t>
  </si>
  <si>
    <t>SİNAN ÖZLÜ</t>
  </si>
  <si>
    <t>YUSUF ÖZUĞURLU</t>
  </si>
  <si>
    <t>17.30</t>
  </si>
  <si>
    <t>CUMA ESEN</t>
  </si>
  <si>
    <t>KEÇİÖREN BAĞLUM BAYAZ</t>
  </si>
  <si>
    <t>KEÇİÖREN BAĞLUM YEŞİL</t>
  </si>
  <si>
    <t>SÜLEYMAN USLU</t>
  </si>
  <si>
    <t>ADEM AYMAZ</t>
  </si>
  <si>
    <t>GENÇLERBİRLİĞİ KIRMIZI</t>
  </si>
  <si>
    <t>BATIKENT KARTAL</t>
  </si>
  <si>
    <t>NEJDET YILMAZ</t>
  </si>
  <si>
    <t>GENÇ ANKARASPOR</t>
  </si>
  <si>
    <t>ASIM PEKESEN</t>
  </si>
  <si>
    <t>AHMET HOZANLI</t>
  </si>
  <si>
    <t>KEÇİÖEN FATİH STADI</t>
  </si>
  <si>
    <t>KEÇİÖREN BEL BAĞLUM BEYAZ</t>
  </si>
  <si>
    <t>KEÇİÖREN BEL BAĞLUM YEŞİL</t>
  </si>
  <si>
    <t>AHMET İŞBİLEN</t>
  </si>
  <si>
    <t>AKİF MURAT ERGÜNEY</t>
  </si>
  <si>
    <t>KEÇİÖREN BEL.BAĞLUM BEYAZ</t>
  </si>
  <si>
    <t>ALİ DENİZ</t>
  </si>
  <si>
    <t>SAĞLIK HİZMETLERİ MASTERLER</t>
  </si>
  <si>
    <t>ANKARA GAZİ MASTERLER</t>
  </si>
  <si>
    <t>HIFU</t>
  </si>
  <si>
    <t>ALİ OĞUZ</t>
  </si>
  <si>
    <t>ÇAYYOLU ARKADİUM</t>
  </si>
  <si>
    <t>BAŞKENT KARTAL BEYAZ</t>
  </si>
  <si>
    <t>ERYAMAN ANKA</t>
  </si>
  <si>
    <t>BAŞKENT KARTAL SİYAH</t>
  </si>
  <si>
    <t>ANKARA İDMAN YURDU</t>
  </si>
  <si>
    <t>HACI MEHMET GÜNGÖR</t>
  </si>
  <si>
    <t>KEÇİÖREN BELEDİYESİ BAĞLUM SPOR</t>
  </si>
  <si>
    <t>HASKÖYSPOR</t>
  </si>
  <si>
    <t>EROL TUNCEL</t>
  </si>
  <si>
    <t>BATTAL TARIK CÖMERT</t>
  </si>
  <si>
    <t>ANKAR KARTAL SİYAH</t>
  </si>
  <si>
    <t>MURAT KESKİN</t>
  </si>
  <si>
    <t>BEKİR AKARGÖL</t>
  </si>
  <si>
    <t>CELAL ALP VURAL</t>
  </si>
  <si>
    <t>ANKARA KARTAL BEYAZ</t>
  </si>
  <si>
    <t>ERYAMAN TUNAHAN HALI SAHA</t>
  </si>
  <si>
    <t>GAZİ EĞİTİM</t>
  </si>
  <si>
    <t>ERKAN COŞKUN</t>
  </si>
  <si>
    <t>CEYHAN TOSYALI</t>
  </si>
  <si>
    <t>CEYLAN BOZTEPE</t>
  </si>
  <si>
    <t>DİLAVER GÜRBÜZ</t>
  </si>
  <si>
    <t>DÖNDÜ YILDIRIM</t>
  </si>
  <si>
    <t>EREN BAKANOĞULLARI</t>
  </si>
  <si>
    <t>EROL SOYDAN</t>
  </si>
  <si>
    <t>POLATLI</t>
  </si>
  <si>
    <t>FERDA ÇELİK</t>
  </si>
  <si>
    <t>FERHAT GÜLTEKİN</t>
  </si>
  <si>
    <t>NAKLİ  YEKÜN</t>
  </si>
  <si>
    <t>HABİB BEŞİR</t>
  </si>
  <si>
    <t>19 MAYIS 1 NOLU SENTETİK SAHA</t>
  </si>
  <si>
    <t>HACI VELİ ÇAYDAN</t>
  </si>
  <si>
    <t>HAKAN GÜLTEKİN</t>
  </si>
  <si>
    <t>HASAN ÖZTAŞ</t>
  </si>
  <si>
    <t>HAYDAR UZUNKAYA</t>
  </si>
  <si>
    <t>19 MAYIS 2 NOLU SENTETİK SAHA</t>
  </si>
  <si>
    <t>İBRAHİM ALTIPARMAK</t>
  </si>
  <si>
    <t>İLKER KOÇ</t>
  </si>
  <si>
    <t>İSMAİL BİLDİŞ</t>
  </si>
  <si>
    <t>İSMAİL KORKUT</t>
  </si>
  <si>
    <t>İSMAİL SARAÇ</t>
  </si>
  <si>
    <t>YENİMAHALLE HASAN DOĞAN STADI</t>
  </si>
  <si>
    <t>KADİR AKÇA</t>
  </si>
  <si>
    <t>KASIM DURMAZ</t>
  </si>
  <si>
    <t>KEMAL CANER ARIKAN</t>
  </si>
  <si>
    <t>KERİM ALTUNER</t>
  </si>
  <si>
    <t>LOKMAN CEYLAN</t>
  </si>
  <si>
    <t>MEHMET ACAR</t>
  </si>
  <si>
    <t>BATIKENT SENTETİK SAHA</t>
  </si>
  <si>
    <t>MUHARREM ÖZDEMİR</t>
  </si>
  <si>
    <t>MUSTAFA AKÇİN</t>
  </si>
  <si>
    <t>MUSTAFA ÇİFTÇİ</t>
  </si>
  <si>
    <t>MUSTAFA EMİR</t>
  </si>
  <si>
    <t>MUZAFFER ALTINBAŞ</t>
  </si>
  <si>
    <t>NAİL SELİM</t>
  </si>
  <si>
    <t>ÖMER ERDAL ÖZTÜRK</t>
  </si>
  <si>
    <t>ÖMER KARAKAYA</t>
  </si>
  <si>
    <t>SİNCAN SENTETİK SAHA</t>
  </si>
  <si>
    <t>ÖZGÜR ADAM</t>
  </si>
  <si>
    <t>RAMAZAN ATEŞ</t>
  </si>
  <si>
    <t>SADIK GÜZELDİR</t>
  </si>
  <si>
    <t>PURSAKLARA SARAY SAHASI</t>
  </si>
  <si>
    <t>SONER AKBAŞ</t>
  </si>
  <si>
    <t>SUAT ÜRGÜPLÜ ÇOBANOĞLU</t>
  </si>
  <si>
    <t>SÜLEYMAN BULAT</t>
  </si>
  <si>
    <t>ŞAHİN SÖNMEZ</t>
  </si>
  <si>
    <t>ŞENOL BULCA</t>
  </si>
  <si>
    <t>TUĞRUL SUTAY</t>
  </si>
  <si>
    <t>ÜMİT ÖNDER</t>
  </si>
  <si>
    <t>YAŞAR POLAT</t>
  </si>
  <si>
    <t>YUSUF ARSLAN</t>
  </si>
  <si>
    <t>ZAFER KARTAL</t>
  </si>
  <si>
    <t>ZAFER YAŞAR</t>
  </si>
  <si>
    <t>ALTINDAĞ ÖRNEK STADI</t>
  </si>
  <si>
    <t>GÖLBAŞI SENTETİK SAHA</t>
  </si>
  <si>
    <t>ETİMESGUT KEMAL ATATÜRK STADYUMU</t>
  </si>
  <si>
    <t>BEYPAZARI</t>
  </si>
  <si>
    <t>BEYPAZARI STADI</t>
  </si>
  <si>
    <t>LALAHAN</t>
  </si>
  <si>
    <t>LALAHAN STADI</t>
  </si>
  <si>
    <t>AKYURT</t>
  </si>
  <si>
    <t>AKYURT İLÇE STADI</t>
  </si>
  <si>
    <t>HASANOĞLAN</t>
  </si>
  <si>
    <t>HASANOĞLAN STADI</t>
  </si>
  <si>
    <t>ÇUBUK</t>
  </si>
  <si>
    <t>ÇUBUK İLÇE STADI</t>
  </si>
  <si>
    <t>POLATLI SENTETİK SAHA</t>
  </si>
  <si>
    <t>AYAŞ</t>
  </si>
  <si>
    <t>AYAŞ İLÇE STADI</t>
  </si>
  <si>
    <t>KIZILCAHAMAM</t>
  </si>
  <si>
    <t>KIZILCAHAMAM İLÇE STADI</t>
  </si>
  <si>
    <t>PURSAKLAR SARAY SAHASI</t>
  </si>
  <si>
    <t>ELMADAĞ</t>
  </si>
  <si>
    <t>ELMADAĞ İLÇE STADI</t>
  </si>
  <si>
    <t>Ş.KOÇHİSAR</t>
  </si>
  <si>
    <t>ŞEREFLİKOÇHİSAR İLÇE STADI</t>
  </si>
  <si>
    <t>NALLIHAN</t>
  </si>
  <si>
    <t>NALLIHAN İLÇE STADI</t>
  </si>
  <si>
    <t>KALECİK</t>
  </si>
  <si>
    <t>KALECİK İLÇE STADI</t>
  </si>
  <si>
    <t>BAŞKENTGÜCÜ SAHASI</t>
  </si>
  <si>
    <t>HAYMANA İLÇE STADI</t>
  </si>
  <si>
    <t>KEÇİÖREN BAĞLUM STADI</t>
  </si>
  <si>
    <t>BAL</t>
  </si>
  <si>
    <t>HAYMANA</t>
  </si>
  <si>
    <t xml:space="preserve">ARALIK OCAK AYI KAVKİSAN OKUL MÜSABAKA SON HAFTA BORDROSU MAYIS 2020  AYI GELİRLERİ    </t>
  </si>
  <si>
    <t>Ocak 2018</t>
  </si>
  <si>
    <t>SIRA</t>
  </si>
  <si>
    <t>ADI VE SOYADI</t>
  </si>
  <si>
    <t>KAMU</t>
  </si>
  <si>
    <t>KAMU TOPLAM</t>
  </si>
  <si>
    <t>ÖZEL TUR.</t>
  </si>
  <si>
    <t>ÖZEL TUR.TOP</t>
  </si>
  <si>
    <t>AMPT</t>
  </si>
  <si>
    <t>AMPUTE</t>
  </si>
  <si>
    <t>ÖZEL</t>
  </si>
  <si>
    <t>GELİR TOP.TL</t>
  </si>
  <si>
    <t>BAĞIŞLAR</t>
  </si>
  <si>
    <t>PROF BAĞIŞ</t>
  </si>
  <si>
    <t>DER. AİD.</t>
  </si>
  <si>
    <t>GİR. AİD</t>
  </si>
  <si>
    <t>KESİNTİ</t>
  </si>
  <si>
    <t>%50</t>
  </si>
  <si>
    <t>PROF</t>
  </si>
  <si>
    <t>ÖDENEN</t>
  </si>
  <si>
    <t>ÜNV.BAĞIŞ</t>
  </si>
  <si>
    <t>Şubat 2018</t>
  </si>
  <si>
    <t>Mart 2018</t>
  </si>
  <si>
    <t>Nisan 2018</t>
  </si>
  <si>
    <t>Haziran 2018</t>
  </si>
  <si>
    <t>Temmuz 2018</t>
  </si>
  <si>
    <t>Ağustos 2018</t>
  </si>
  <si>
    <t>Eylül 2018</t>
  </si>
  <si>
    <t>Ekim 2018</t>
  </si>
  <si>
    <t>Kasım 2018</t>
  </si>
  <si>
    <t>Aralık 2018</t>
  </si>
  <si>
    <t xml:space="preserve"> </t>
  </si>
  <si>
    <t>SERDAL KARATAŞ</t>
  </si>
  <si>
    <t>UĞUR BAŞAL</t>
  </si>
  <si>
    <t>KAVKİSAN ARALIK VE OCAK AYI MÜSABAKA ÜCRETLERİ ÖDENDİ.OKUL MÜSABAKALARININ SON HAFTA ÜCRETLERİ ÖDENDİ</t>
  </si>
  <si>
    <t>LİG</t>
  </si>
  <si>
    <t>SAHA KOMİSERİ</t>
  </si>
  <si>
    <t>BAŞKAN</t>
  </si>
  <si>
    <t>BASKAN YARRDIMCISI</t>
  </si>
  <si>
    <t>GENEL SEKRETER</t>
  </si>
  <si>
    <t>MALİ SEKRETER</t>
  </si>
  <si>
    <t xml:space="preserve">    VEZNEDAR</t>
  </si>
  <si>
    <t>GENEL SEKRETER YARDIMCISI</t>
  </si>
  <si>
    <t xml:space="preserve">                       DİLAVER GÜRBÜZ</t>
  </si>
  <si>
    <t xml:space="preserve">                    ZİYA ESERCİ</t>
  </si>
  <si>
    <t xml:space="preserve">              NAİL SELİM</t>
  </si>
  <si>
    <t>HACI MEHMET GÜNGÖR                                  MURAT KESKİN</t>
  </si>
  <si>
    <t xml:space="preserve">                 HAYDAR UZUNKAYA</t>
  </si>
  <si>
    <t xml:space="preserve">HAFTALIK OKUL FUTSAL MAÇLARI PROGRAMI </t>
  </si>
  <si>
    <t>06 MART 2020 CUMA</t>
  </si>
  <si>
    <t>ALTINDAĞ SPOR SALONU</t>
  </si>
  <si>
    <t>HAKEM</t>
  </si>
  <si>
    <t>Y.HAKEM</t>
  </si>
  <si>
    <t>ÇİĞİLTEPE ORTAOKULU</t>
  </si>
  <si>
    <t>HACI SABANCI ORTAOKULU</t>
  </si>
  <si>
    <t>Y.K.</t>
  </si>
  <si>
    <t>FAHRETTİN YILMAZ</t>
  </si>
  <si>
    <t>BAHRİ DOĞUKAN ŞAHİN</t>
  </si>
  <si>
    <t>CANAN CANKURTARAN</t>
  </si>
  <si>
    <t>KUTALMIŞBEY ORTAOKULU</t>
  </si>
  <si>
    <t>ŞEHİT MESUT ACU ORTAOKULU</t>
  </si>
  <si>
    <t>YAHYA KEMAL ORTAOKULU</t>
  </si>
  <si>
    <t>YAVUZ SULTAN SELİM O.O</t>
  </si>
  <si>
    <t>CUMHURİYET ORTAOKULU</t>
  </si>
  <si>
    <t>ŞEHİT HAMZA YILDIRIM ORTAOKULU</t>
  </si>
  <si>
    <t>CUMHURİYET SPOR SALONU GÖLBAŞI</t>
  </si>
  <si>
    <t>M.AKİF ERSOY İMAM HATİP LİSESİ</t>
  </si>
  <si>
    <t>DR. ŞERAFETTİN TOMBULOĞLU A.L.</t>
  </si>
  <si>
    <t>G.E.</t>
  </si>
  <si>
    <t>OKTAY SOLMAZ</t>
  </si>
  <si>
    <t>MEHMET ERAY USLU</t>
  </si>
  <si>
    <t>AHMET BEYCAN</t>
  </si>
  <si>
    <t>ÖZEL AYDIN KOLEJİ</t>
  </si>
  <si>
    <t>AHMET ALPER DİNÇER ANADOLU LİSESİ</t>
  </si>
  <si>
    <t>GÖLBAŞI ANADOLU LİSESİ</t>
  </si>
  <si>
    <t>MOGAN M.T.A.L.</t>
  </si>
  <si>
    <t>GÖLBAŞI M.T.A.L.</t>
  </si>
  <si>
    <t>DARÜŞŞİFA EYMİR ANADOLU LİSESİ</t>
  </si>
  <si>
    <t>ÖZEL İNCEK OKYANUS KOLEJİ</t>
  </si>
  <si>
    <t>NECİP FAZIL KISAKÜREK ANADOLU LİSESİ</t>
  </si>
  <si>
    <t>DARÜŞŞİFA MOGAN ANADOLU LİSESİ</t>
  </si>
  <si>
    <t>GÖLBAŞI SINAV ANADOLU LİSESİ</t>
  </si>
  <si>
    <t>ŞEHİT ALPER ZOR MTAL (ESKİ OSTİM MTAL) SPOR SALONU YENİMAHALLE</t>
  </si>
  <si>
    <t>ÖZEL KARİYER OO</t>
  </si>
  <si>
    <t>ÖZEL MELTEM AYHAN OO</t>
  </si>
  <si>
    <t>KE A2</t>
  </si>
  <si>
    <t>CENGİZ DEMİR</t>
  </si>
  <si>
    <t>BİNNUR YÜCEL</t>
  </si>
  <si>
    <t>CANSU CANKURTARAN</t>
  </si>
  <si>
    <t>ÖZEL BATIKENT ONUR OO</t>
  </si>
  <si>
    <t>ÖZEL BATIKENT DOĞA OO</t>
  </si>
  <si>
    <t>ÖZEL BATIKENT SEVİYE OO</t>
  </si>
  <si>
    <t>ÖZEL BATIKENT ÖNCÜ KOLEJİ OO</t>
  </si>
  <si>
    <t>KE B2</t>
  </si>
  <si>
    <t>PROF.DR. MEHMET SAĞLAM OO</t>
  </si>
  <si>
    <t>ÖZEL BATIKENT MEKTEBİM OO</t>
  </si>
  <si>
    <t>ŞEHİT İLKER AYDIN OO</t>
  </si>
  <si>
    <t>ÖZEL TEKNOFEN OO</t>
  </si>
  <si>
    <t>KE C2</t>
  </si>
  <si>
    <t>ŞEHİT ŞAHİN POLAT AYDIN OO</t>
  </si>
  <si>
    <t>ÖZEL BATIKENT SINAV OO</t>
  </si>
  <si>
    <t>09 MART 2020 PAZARTESİ</t>
  </si>
  <si>
    <t>23 NİSAN ORTAOKULU</t>
  </si>
  <si>
    <t>MUSTAFA SARI</t>
  </si>
  <si>
    <t>ÖZKAN YALÇIN</t>
  </si>
  <si>
    <t>SİNCAN YILDIRIM BEYAZIT ORTAOKULU</t>
  </si>
  <si>
    <t>CEBECİ ORTAOKULU</t>
  </si>
  <si>
    <t>MEHMET AKİF ERSOY İ.H.O.O.</t>
  </si>
  <si>
    <t>CEBECİ PROF.DR YAŞAR SEVİM SPOR SALONU</t>
  </si>
  <si>
    <t>KÜTÜKÇÜ ALİBEY ORTAOKULU</t>
  </si>
  <si>
    <t>AHMET BARINDIRIR ORTAOKULU</t>
  </si>
  <si>
    <t>YE</t>
  </si>
  <si>
    <t>BERAN YALÇIN</t>
  </si>
  <si>
    <t>ÖMER DÖNMEZ</t>
  </si>
  <si>
    <t>SAMET KARAGÖZ</t>
  </si>
  <si>
    <t>ÖZEL ÇAN. BAHÇEŞEHİR 50.YIL O.O</t>
  </si>
  <si>
    <t>ÖZEL ANKARA MAYA ORTAOKULU</t>
  </si>
  <si>
    <t>ÖZEL YAŞAMKENT MEKTEBİM O.O</t>
  </si>
  <si>
    <t>KE</t>
  </si>
  <si>
    <t>ÖZEL ÇANKAYA PINAR ORTAOKULU</t>
  </si>
  <si>
    <t>ÖZEL JALE TEZER BİLİM FEN O.O</t>
  </si>
  <si>
    <t>27 ARALIK LİONS ORTAOKULU</t>
  </si>
  <si>
    <t>AHMET BAHADIR İLHAN ORTAOKULU</t>
  </si>
  <si>
    <t>ÖZEL ÇUKURAMBAR SINAV ANADOLU LİSESİ</t>
  </si>
  <si>
    <t>ÖZEL ÜÇLER ANADOLU LİSESİ</t>
  </si>
  <si>
    <t>GE</t>
  </si>
  <si>
    <t>KİRAMİ REFİA ALEMDAROĞLU AND. LİSESİ</t>
  </si>
  <si>
    <t>ÖZEL İDEAL BEŞGEN ANADOLU LİSESİ</t>
  </si>
  <si>
    <t>ERDEM BEYAZIT ANADOLU LİSESİ</t>
  </si>
  <si>
    <t>ALPER AKARSU</t>
  </si>
  <si>
    <t>SATILMIŞ BOSTAN</t>
  </si>
  <si>
    <t>UTKU DEMİR</t>
  </si>
  <si>
    <t>POLATLI İLÇE YENİ SPOR SALONU</t>
  </si>
  <si>
    <t>GENÇ OSMAN</t>
  </si>
  <si>
    <t>İMKB</t>
  </si>
  <si>
    <t>KE-A1</t>
  </si>
  <si>
    <t>İSMAİL YILMAZ (K)</t>
  </si>
  <si>
    <t>HAYRETTİN İREZ</t>
  </si>
  <si>
    <t>POLATLI İMAM HATİP</t>
  </si>
  <si>
    <t>ESENTEPE</t>
  </si>
  <si>
    <t>İNÖNÜ</t>
  </si>
  <si>
    <t>ZAFER</t>
  </si>
  <si>
    <t>KE-B1</t>
  </si>
  <si>
    <t>KARAHAMZALI</t>
  </si>
  <si>
    <t>TİGEM</t>
  </si>
  <si>
    <t>KE-C1</t>
  </si>
  <si>
    <t>MEZAİM KİRAZ</t>
  </si>
  <si>
    <t>HİKMET ULUĞBAY</t>
  </si>
  <si>
    <t>İSTİKLAL</t>
  </si>
  <si>
    <t>ŞEHİT YAŞAR</t>
  </si>
  <si>
    <t>MEHMET AKİF</t>
  </si>
  <si>
    <t>KE-D1</t>
  </si>
  <si>
    <t>IŞIN YAMAN</t>
  </si>
  <si>
    <t>TED</t>
  </si>
  <si>
    <t>ORHAN CEMAL FERSOY OO</t>
  </si>
  <si>
    <t>ÖZEL ANKARA FİNAL OO</t>
  </si>
  <si>
    <t>KE D2</t>
  </si>
  <si>
    <t>MERTCAN YENER</t>
  </si>
  <si>
    <t>TUNCAY CENK KANLI</t>
  </si>
  <si>
    <t>ÖZEL ŞENTEPE FİNAL OO</t>
  </si>
  <si>
    <t>ŞEHİT MEHMET ÇETİN OO</t>
  </si>
  <si>
    <t>MUSTAFA KEMAL AL</t>
  </si>
  <si>
    <t>AHİ EVRAN MTAL</t>
  </si>
  <si>
    <t>GE G1</t>
  </si>
  <si>
    <t>ANADOLU OO</t>
  </si>
  <si>
    <t>YE B2</t>
  </si>
  <si>
    <t>ÖZEL NAZİME ÖZLEM OO</t>
  </si>
  <si>
    <t>ŞEHİT ÖĞRT. MEHMET ALİ DURAK OO</t>
  </si>
  <si>
    <t>YE A2</t>
  </si>
  <si>
    <t>ÖZEL ANKARA AÇI KOLEJİ OO</t>
  </si>
  <si>
    <t>YAHYALAR DURALİ BEZCİ OO</t>
  </si>
  <si>
    <t>ÖZEL YENİMAHALLE SINAV AL</t>
  </si>
  <si>
    <t>ÖZEL NAZİME ÖZLEM AL</t>
  </si>
  <si>
    <t>GE H1</t>
  </si>
  <si>
    <t>UFUK ARSLAN ANADOLU LİSESİ ETİMESGUT</t>
  </si>
  <si>
    <t>İMKB ETİMESGUT SÜVARİ ORTAOKULU</t>
  </si>
  <si>
    <t>ŞEHİT ADİL ERDOĞAN ORTAOKULU</t>
  </si>
  <si>
    <t>YILDIZ KIZ</t>
  </si>
  <si>
    <t>YUNUS SARI</t>
  </si>
  <si>
    <t xml:space="preserve"> ÜLKÜ AHMET DURUSOY ORTAOKULU</t>
  </si>
  <si>
    <t xml:space="preserve">ÖZEL ALFA GRUP ORTAOKULU </t>
  </si>
  <si>
    <t>ŞEHİT ERDEM ERTAN ORTAOKULU</t>
  </si>
  <si>
    <t>ŞEHİT YAKUP KOZAN İMAM HATİP ORTAOKULU</t>
  </si>
  <si>
    <t>KOOPERATİFLER BİRLİĞİ ORTAOKULU</t>
  </si>
  <si>
    <t>MEHMET AKİF ERSOY İMAM HATİP ORTAOKULU</t>
  </si>
  <si>
    <t>KÜÇÜK KIZ</t>
  </si>
  <si>
    <t xml:space="preserve">ÖZEL ABC ANADOLU LİSESİ </t>
  </si>
  <si>
    <t xml:space="preserve">CEZERİ YEŞİL TEK. MTAL </t>
  </si>
  <si>
    <t xml:space="preserve">GENÇ ERKEK </t>
  </si>
  <si>
    <t>10 MART 2020 SALI</t>
  </si>
  <si>
    <t>YALÇIN ESKİYAPAN ORTAOKULU</t>
  </si>
  <si>
    <t>ÖZEL ASFA FERDA ORTAOKULU</t>
  </si>
  <si>
    <t>K.E.</t>
  </si>
  <si>
    <t>KÜBRA ÇETİNKAYA</t>
  </si>
  <si>
    <t>OĞUZ BARIŞ ÜNALDI</t>
  </si>
  <si>
    <t>ÖZEL BİLFEN ÇAYYOLU ORTAOKULU</t>
  </si>
  <si>
    <t>YAVUZ SULTAN SELİM ORTAOKULU</t>
  </si>
  <si>
    <t>Ö.KEÇİÖREN FİNAL ORTAOKULU</t>
  </si>
  <si>
    <t>OVACIK SINAV ORTAOKULU</t>
  </si>
  <si>
    <t>ÖZEL BİLİŞİM HÜSEYİN GAZİ ORTAOKULU</t>
  </si>
  <si>
    <t>ÖZEL İNGİLİZ KÜLTÜR KOLEJLERİ ORTAOKULU</t>
  </si>
  <si>
    <t>CEBECİ PROF.DR.YAŞAR SEVİM HENTBOL SALONU</t>
  </si>
  <si>
    <t>REHA ALEMDAROĞLU ANADOLU LİSESİ</t>
  </si>
  <si>
    <t>CUMHURİYET MESLEKİ VE TEKNİK A.L</t>
  </si>
  <si>
    <t>BİLGECAN ARZUMAN</t>
  </si>
  <si>
    <t>BERAT KAYA</t>
  </si>
  <si>
    <t>GÖKTUĞ TORUNLAR</t>
  </si>
  <si>
    <t>TSK MEHMETÇİK V. H.İ. PAYAZA O.O</t>
  </si>
  <si>
    <t>TİMUR ORTAOKULU</t>
  </si>
  <si>
    <t>ÖZEL OYA AKIN YILDIZLAR O.O</t>
  </si>
  <si>
    <t>HİLMİ HATİCE AKSOY ORTAOKULU</t>
  </si>
  <si>
    <t>ÖZEL MEV KOLEJİ ORTAOKULU</t>
  </si>
  <si>
    <t>ÖZEL ORAN TEK YILDIZ ANADOLU LİSESİ</t>
  </si>
  <si>
    <t>ÇANKAYA LİSESİ</t>
  </si>
  <si>
    <t>ÖZEL İNCEK BAHÇEŞEHİR ORTAOKULU</t>
  </si>
  <si>
    <t>ÜMİTKÖY ANADOLU İMAM HATİP O.O</t>
  </si>
  <si>
    <t>ÖZEL BAHAR MESLEKİ VE TEKNİK A.L</t>
  </si>
  <si>
    <t>HASAN ALİ YÜZEL SOSYAL BİLİMLER LİSESİ</t>
  </si>
  <si>
    <t>İNÖNÜ ORTAOKULU</t>
  </si>
  <si>
    <t>ADEM BİLHAN UYSAL ORTAOKULU</t>
  </si>
  <si>
    <t>Y.E.</t>
  </si>
  <si>
    <t>ALİŞAN KÜÇÜKKOÇAK</t>
  </si>
  <si>
    <t>AHMET TAYYİP DURUAY</t>
  </si>
  <si>
    <t>AYŞE ÖZBAĞI ORTAOKULU</t>
  </si>
  <si>
    <t>M.AKİF ERSOY İMAM HATİP ORTAOKULU</t>
  </si>
  <si>
    <t>DARÜŞŞİFA EYMİR ORTAOKULU</t>
  </si>
  <si>
    <t>ŞEHİT MERİÇ ALEMDAR ORTAOKULU</t>
  </si>
  <si>
    <t>TEK ORTAOKULU</t>
  </si>
  <si>
    <t>YE-A1</t>
  </si>
  <si>
    <t>OĞUZHAN YEŞİLYURT</t>
  </si>
  <si>
    <t>MEHMET ALİ BERAT YURTOĞLU</t>
  </si>
  <si>
    <t>ALİ UĞUR ÇELİK</t>
  </si>
  <si>
    <t>YE-B1</t>
  </si>
  <si>
    <t>YE-C1</t>
  </si>
  <si>
    <t>YE-D1</t>
  </si>
  <si>
    <t>BASRİ</t>
  </si>
  <si>
    <t>YE C2</t>
  </si>
  <si>
    <t>EMRULLAH ÇİMEN</t>
  </si>
  <si>
    <t>ÖZEL BATIKENT UĞUR OO</t>
  </si>
  <si>
    <t>KE A3</t>
  </si>
  <si>
    <t>YE D2</t>
  </si>
  <si>
    <t>KE B3</t>
  </si>
  <si>
    <t>UFUK ARSLAN ANADOLU LİSESİ</t>
  </si>
  <si>
    <t>ALFA GRUP ANADOLU LİSESİ</t>
  </si>
  <si>
    <t>GENÇ ERKEK</t>
  </si>
  <si>
    <t>TUĞBA ÜÇÜNCÜ</t>
  </si>
  <si>
    <t>HURŞİT DEMİR</t>
  </si>
  <si>
    <t>ÖZEL ERYAMAN BİLİM DOĞA ANADOLU LİSESİ</t>
  </si>
  <si>
    <t>ŞEHİT OKAN KOÇ ANADOLU İMAM HATİP LİSESİ</t>
  </si>
  <si>
    <t>ÖZEL AHİ MESUT BAĞ ANADOLU LİSESİ</t>
  </si>
  <si>
    <t>BAĞLICA ANADOLU LİSESİ</t>
  </si>
  <si>
    <t>ÖZEL ERYAMAN SEVGİ FEN LİSESİ</t>
  </si>
  <si>
    <t>ÖZEL ELVANKENT SINAV ANADOLU  LİSESİ</t>
  </si>
  <si>
    <t>11 MART 2020 ÇARŞAMBA</t>
  </si>
  <si>
    <t>BEYTEPE ORTAOKULU</t>
  </si>
  <si>
    <t>ÖZEL TÜRK YURDU KOLEJİ</t>
  </si>
  <si>
    <t>MEHMET İRFAN EMRE</t>
  </si>
  <si>
    <t>KUYUBAŞI ŞEHİT OĞUZHAN DUYAR O.O.</t>
  </si>
  <si>
    <t>ÖZEL ÇAYYOLU KÜLTÜR ORTAOKULU</t>
  </si>
  <si>
    <t>ÖZEL SEVGİ ANADOLU ORTAOKULU</t>
  </si>
  <si>
    <t>ŞEHİTLER ORTAOKULU</t>
  </si>
  <si>
    <t>ANKARA ÖZEL TEVFİK FİKRET ORTAOKULU</t>
  </si>
  <si>
    <t>BİLAL YAŞAR ORTAOKULU</t>
  </si>
  <si>
    <t>KARDEŞLER CUMHURİYET ORTAOKULU</t>
  </si>
  <si>
    <t>KARAPÜRÇEK ŞEHİT OSMAN KABLAN O.O.</t>
  </si>
  <si>
    <t>ANKARA ÇÖZÜM KOLEJİ OO.</t>
  </si>
  <si>
    <t>İSMET ENES ŞENTÜRK</t>
  </si>
  <si>
    <t>AHİLER ORTAOKULU</t>
  </si>
  <si>
    <t>AYTEN TEKIŞIK ORTAOKULU</t>
  </si>
  <si>
    <t>ŞEHİT MUSTAFA ASLAN O.O.</t>
  </si>
  <si>
    <t>MALTEPE ORTAOKULU</t>
  </si>
  <si>
    <t>SINAV KOLEJİ ÖZEL ANKARA ORTAOKULU</t>
  </si>
  <si>
    <t>ŞEHİT ERHAN DURAL ANADOLU LİSESİ</t>
  </si>
  <si>
    <t>ÖZEL ÇUKURAMBAR DOĞA AND. LİSESİ</t>
  </si>
  <si>
    <t>ÖZEL YAŞAMKENT ŞENER ÇAKMAK A.L</t>
  </si>
  <si>
    <t>ÜMİTKÖY ANADOLU İMAM HATİP LİSESİ</t>
  </si>
  <si>
    <t>AYHAN SÜMER ANADOLU LİSESİ</t>
  </si>
  <si>
    <t>LOKMAN HEKİM MESLEKİ VE TEKNİK A.L</t>
  </si>
  <si>
    <t>SÜLEYMAN FURKAN GÖL</t>
  </si>
  <si>
    <t>KENT-KOOP İLKOKULU SPOR SALONU YENİMAHALLE</t>
  </si>
  <si>
    <t>KE C3</t>
  </si>
  <si>
    <t>HAKAN YÜCEL</t>
  </si>
  <si>
    <t>KE D3</t>
  </si>
  <si>
    <t>ÖZEL ANKARA FİNEL OO</t>
  </si>
  <si>
    <t>PEYAMİ SAFA</t>
  </si>
  <si>
    <t>GE-A1</t>
  </si>
  <si>
    <t>TOLGAHAN KUTER</t>
  </si>
  <si>
    <t>ÖZEL TEORİK</t>
  </si>
  <si>
    <t>DUATEPE</t>
  </si>
  <si>
    <t>POLATLI MTAL</t>
  </si>
  <si>
    <t>FATİH METAL</t>
  </si>
  <si>
    <t>GE-B1</t>
  </si>
  <si>
    <t>KOCATEPE</t>
  </si>
  <si>
    <t>ŞEHİT CAN</t>
  </si>
  <si>
    <t>PAL</t>
  </si>
  <si>
    <t>YÜKSELİŞ</t>
  </si>
  <si>
    <t>GE-C1</t>
  </si>
  <si>
    <t>ÖZEL ELVANKENT İPUCU</t>
  </si>
  <si>
    <t>KÜÇÜK ERKEK</t>
  </si>
  <si>
    <t>FURKAN ÇALDAĞ</t>
  </si>
  <si>
    <t xml:space="preserve">ÖZEL ELVANKENT FİNAL </t>
  </si>
  <si>
    <t>HASAN ALİ YÜCEL ORTAOKULU</t>
  </si>
  <si>
    <t>AHİ EVRAN ORTA OKULU</t>
  </si>
  <si>
    <t>ÖZEL ELVANKENT SINAV  ORTAOKULU</t>
  </si>
  <si>
    <t>CENK YAKIN ORTAOKULU</t>
  </si>
  <si>
    <t xml:space="preserve">ÖZEL ERYAMAN  SINAV  KOLEJİ LİSESİ </t>
  </si>
  <si>
    <t xml:space="preserve">ÖZEL ETİMESGUT  ÇÖZÜM AKADEMİ ANADOLU LİSESİ </t>
  </si>
  <si>
    <t>12 MART 2020 PERŞEMBE</t>
  </si>
  <si>
    <t>10 00</t>
  </si>
  <si>
    <t>MEHMET ÖZCAN TORUNOĞLU O.O</t>
  </si>
  <si>
    <t>NECDET SEÇKİNÖZ ORTAOKULU</t>
  </si>
  <si>
    <t>GÜNDAY AĞBABA</t>
  </si>
  <si>
    <t>10 45</t>
  </si>
  <si>
    <t>GOP NECLA-İLHAN İPEKÇİ O.O</t>
  </si>
  <si>
    <t>YK</t>
  </si>
  <si>
    <t>11 30</t>
  </si>
  <si>
    <t>12 15</t>
  </si>
  <si>
    <t>YARI FİNAL</t>
  </si>
  <si>
    <t>GK</t>
  </si>
  <si>
    <t>13 00</t>
  </si>
  <si>
    <t>ÖZEL YAŞAMKENT MEKTEBİM A.L</t>
  </si>
  <si>
    <t>KILIÇASLAN MESLEKİ VE TEKNİK A.L</t>
  </si>
  <si>
    <t>TAPU KADASTRO MESLEKİ VE TEKNİK A.L</t>
  </si>
  <si>
    <t>ÖZEL ULAŞ ANADOLU LİSESİ</t>
  </si>
  <si>
    <t>SADIK ONUR KARAÇAM</t>
  </si>
  <si>
    <t>MELİKŞAH UĞUR</t>
  </si>
  <si>
    <t>ŞENTEPE ŞEHİT VOLKAN CANÖZ AL</t>
  </si>
  <si>
    <t>SELÇUKLU AL</t>
  </si>
  <si>
    <t>GE B2</t>
  </si>
  <si>
    <t>TUĞBA SARI</t>
  </si>
  <si>
    <t>ÖZEL BATIKENT SINAV AL</t>
  </si>
  <si>
    <t>ÖZEL ŞENTEPE SINAV AL</t>
  </si>
  <si>
    <t>GE C2</t>
  </si>
  <si>
    <t>ÖZEL BATIKENT MEKTEBİM AL</t>
  </si>
  <si>
    <t>ÖZEL DEMETEVLER SINAV AL</t>
  </si>
  <si>
    <t>NERMİN MEHMET ÇEKİÇ AL</t>
  </si>
  <si>
    <t>ŞEHİT ÖMER HALİSDEMİR AİHL</t>
  </si>
  <si>
    <t>GE D2</t>
  </si>
  <si>
    <t>MUSTAFA KEMAL MES TEK AL</t>
  </si>
  <si>
    <t>GENÇ KIZLAR</t>
  </si>
  <si>
    <t>RIDVAN COŞKUN</t>
  </si>
  <si>
    <t>ŞEHİT KAYMAKAM . MUH. FATİH SAFİTÜRK</t>
  </si>
  <si>
    <t>ŞEHİT  VELİT BEKDAŞ ANADOLU LİSESİ</t>
  </si>
  <si>
    <t>SATI KADIN MESLEKİ VE TEKNİK AND LİSESİ</t>
  </si>
  <si>
    <t>NENE HATUN KIZ ANA İHL</t>
  </si>
  <si>
    <t>ÜLKÜ AHMET DURUSOY ORTAOKULU</t>
  </si>
  <si>
    <t xml:space="preserve">HAFTALIK OKUL  FUTBOL MAÇLARI PROGRAMI </t>
  </si>
  <si>
    <t>YENİMAHALLE HASAN DOĞAN STADI 1 NOLU SAHA</t>
  </si>
  <si>
    <t>KTG.</t>
  </si>
  <si>
    <t>AHMET HAMDİ TANPINAR OO</t>
  </si>
  <si>
    <t>MEHMET EMİN YURDAKUL OO</t>
  </si>
  <si>
    <t>KE.A.1</t>
  </si>
  <si>
    <t>MERT VURGUN</t>
  </si>
  <si>
    <t>KARDELEN OO</t>
  </si>
  <si>
    <t>ŞEHİT ÇAĞDAŞ TAMKOÇ OO</t>
  </si>
  <si>
    <t>BEKİR YEŞİLDAĞ</t>
  </si>
  <si>
    <t>ŞEHİT HAKAN ÜNVER İHOO</t>
  </si>
  <si>
    <t>EMRAH ÇAKIR</t>
  </si>
  <si>
    <t>HAKAN BEYAZ</t>
  </si>
  <si>
    <t>İSMAİL TELLİ</t>
  </si>
  <si>
    <t>BATIKENT ŞEHİT ERDAL ÇETİN OO</t>
  </si>
  <si>
    <t>AHMET YAVUZ CAN</t>
  </si>
  <si>
    <t>SEHER GÜLHAN</t>
  </si>
  <si>
    <t>SAMET ALP ALDEMİR</t>
  </si>
  <si>
    <t>YENİMAHALLE HASAN DOĞAN STADI 2 NOLU SAHA</t>
  </si>
  <si>
    <t>HAYDAR ALİYEV OO</t>
  </si>
  <si>
    <t>KE.B.1</t>
  </si>
  <si>
    <t>MEHMET AKİF ERSOY ORT. OKULU</t>
  </si>
  <si>
    <t>BÜĞDÜZ ORTA OKULU</t>
  </si>
  <si>
    <t>MUSTAFA GÖLBAŞI</t>
  </si>
  <si>
    <t>MELTEM APAYDIN</t>
  </si>
  <si>
    <t>SARACALAR ORT.OKULU</t>
  </si>
  <si>
    <t>YAKUPOĞLU ORT.OKULU</t>
  </si>
  <si>
    <t>KAMİL MACİT</t>
  </si>
  <si>
    <t>KUBİLAY ÖNDER</t>
  </si>
  <si>
    <t>HASAN EMRE YURTSEVER</t>
  </si>
  <si>
    <t>13.30</t>
  </si>
  <si>
    <t>AKYURT ANADOLU LİSESİ</t>
  </si>
  <si>
    <t>M.HAMDİ YAZIR AND.İHL</t>
  </si>
  <si>
    <t>ALİ OSMAN KEREKLİ</t>
  </si>
  <si>
    <t>ALPARSLAN KODAL</t>
  </si>
  <si>
    <t>ANITTEPE AVNİ BULDUK SAHASI</t>
  </si>
  <si>
    <t>A1-B2</t>
  </si>
  <si>
    <t>C1-D2</t>
  </si>
  <si>
    <t>AHMET BATUHAN DEMİRCİ</t>
  </si>
  <si>
    <t>FATİH GÜDER</t>
  </si>
  <si>
    <t>B1-A2</t>
  </si>
  <si>
    <t>D1-C2</t>
  </si>
  <si>
    <t>OĞUZ BOSTANCIOĞLU</t>
  </si>
  <si>
    <t>ANIL GÖKBERK SARI</t>
  </si>
  <si>
    <t>HALİL BUĞRA CAN</t>
  </si>
  <si>
    <t>HASANOĞLAN ATATÜRK STADI</t>
  </si>
  <si>
    <t>NAMIK KEMAL ORTAOKULU</t>
  </si>
  <si>
    <t>HASANOĞLAN ORTAOKULU</t>
  </si>
  <si>
    <t>BEDİRHAN GÜLHAN</t>
  </si>
  <si>
    <t>ŞEHİT ERSİN UTLU ORTAOKULU</t>
  </si>
  <si>
    <t>HASANOĞLAN ÖĞRETMENLER ORTAOK.</t>
  </si>
  <si>
    <t>GÖRKEM ERDEM</t>
  </si>
  <si>
    <t>YAŞAR DOĞU ORTAOKULU</t>
  </si>
  <si>
    <t>ATATÜRK ORTAOKULU</t>
  </si>
  <si>
    <t>AZMİCAN ALTUNSUYU</t>
  </si>
  <si>
    <t>ÜÇEVLER OTRAOKULU</t>
  </si>
  <si>
    <t>ÖZEL ELMADAĞ AÇI ORTAOKULU</t>
  </si>
  <si>
    <t>BURAKCAN EĞRİ</t>
  </si>
  <si>
    <t>KEÇİÖREN FATİH STADI</t>
  </si>
  <si>
    <t>MECİDİYE Ş KAVAS A O.</t>
  </si>
  <si>
    <t>ŞEHİT ARİF ÇAKIR O.</t>
  </si>
  <si>
    <t>HÜSEYİN GÜLLÜOĞLU</t>
  </si>
  <si>
    <t>ŞEHİT MUSTAFA Avcu İHO</t>
  </si>
  <si>
    <t>BARIŞ MANÇO O.</t>
  </si>
  <si>
    <t>ÇAĞRI OKULLARI</t>
  </si>
  <si>
    <t>TALİA YAŞAR B. O.</t>
  </si>
  <si>
    <t>İHSAN ARAS O.</t>
  </si>
  <si>
    <t>ŞEHİT ÖZKAN ÖZENDİ OO</t>
  </si>
  <si>
    <t>CAN ÇAĞATAY GÖKER</t>
  </si>
  <si>
    <t>KERİM ALÇIKAYA</t>
  </si>
  <si>
    <t>YUSUF SİNAN ÇETİN</t>
  </si>
  <si>
    <t>ÖZEL KARDELEN OO</t>
  </si>
  <si>
    <t>BERK CİNKOL</t>
  </si>
  <si>
    <t>MUAMMER IŞIK</t>
  </si>
  <si>
    <t>GÖKTUĞ MEHMET AKINCI</t>
  </si>
  <si>
    <t>ATATÜRK OO</t>
  </si>
  <si>
    <t>YE A3</t>
  </si>
  <si>
    <t>BERKAY VARAN</t>
  </si>
  <si>
    <t>OĞUZHAN KİRENCİ</t>
  </si>
  <si>
    <t>MEHMETCAN TAKIR</t>
  </si>
  <si>
    <t>YE B3</t>
  </si>
  <si>
    <t>EMRE CAN YILMAZ</t>
  </si>
  <si>
    <t>MURAT FURKAN ÖZBEN</t>
  </si>
  <si>
    <t>ORHAN SAMET KARADAĞ</t>
  </si>
  <si>
    <t>FURKAN BAL</t>
  </si>
  <si>
    <t>RAMAZAN ÇAKIR</t>
  </si>
  <si>
    <t>KUTAY BAYRAM KURT</t>
  </si>
  <si>
    <t>HİCABİ TANRIVERMİŞ</t>
  </si>
  <si>
    <t>ŞÜKRÜ ACAR AND.İHL</t>
  </si>
  <si>
    <t>NEVZAT HÜSEYİN TİRYAKİ MTAL</t>
  </si>
  <si>
    <t>OSMAN YÜCE</t>
  </si>
  <si>
    <t>A1-GOP NECLA İLHAN İPEKÇİ O.O</t>
  </si>
  <si>
    <t>C1-ÖĞRETMEN NECLA KIZILBAĞ O.O</t>
  </si>
  <si>
    <t>BERKAN TAY</t>
  </si>
  <si>
    <t>A2-ZİRAAT MÜHENDİSLERİ O.O</t>
  </si>
  <si>
    <t>C2-HALİDE EDİP ADIVAR O.O</t>
  </si>
  <si>
    <t>NESLİHAN TEMEL</t>
  </si>
  <si>
    <t>ELMADAĞ İMAMHATİP ORTAOKULU</t>
  </si>
  <si>
    <t>KARACAHASAN ORTAOKULU</t>
  </si>
  <si>
    <t>EBUBEKİR EMİRHAN KOÇ</t>
  </si>
  <si>
    <t>FATİH ORTAOKULU</t>
  </si>
  <si>
    <t>TUNA DENİZ GÖKLÜ</t>
  </si>
  <si>
    <t>NAZMİYE AYTOP</t>
  </si>
  <si>
    <t>BERK ALTAN</t>
  </si>
  <si>
    <t>ÖZEL GÜVEN ORTAOKULU</t>
  </si>
  <si>
    <t>SEYİT HAMDİ SİZGEK</t>
  </si>
  <si>
    <t>ONUR CANER</t>
  </si>
  <si>
    <t>BORA BERBEROĞLU</t>
  </si>
  <si>
    <t>ÜÇEVLER ORTAOKULU</t>
  </si>
  <si>
    <t>RECEP ŞILBIR</t>
  </si>
  <si>
    <t>ŞEHİT MUSTAFA Ü O.</t>
  </si>
  <si>
    <t>BİLAL YAŞAR O</t>
  </si>
  <si>
    <t>KUYUBAŞI ŞEHİT OĞUZHAN DUYAR O.</t>
  </si>
  <si>
    <t>YUNUS EMRE İHO</t>
  </si>
  <si>
    <t>23 NİSAN O.</t>
  </si>
  <si>
    <t>NECİP FAZIL O.</t>
  </si>
  <si>
    <t>MECİDİYE ŞEHİT KAVAS AYTAÇ O.</t>
  </si>
  <si>
    <t>HASAN HÜSEYİN ACAR</t>
  </si>
  <si>
    <t>EMİNE ERTURUN</t>
  </si>
  <si>
    <t>ALİCAN UZUN</t>
  </si>
  <si>
    <t>TUĞBA ÇETİNKAYA KEREKLİ</t>
  </si>
  <si>
    <t>EMİR ERDOĞAN</t>
  </si>
  <si>
    <t>MUHAMMET BUĞRAHAN CERAN</t>
  </si>
  <si>
    <t>CELAL FİDAN</t>
  </si>
  <si>
    <t>SERÇEV ENGELSİZ M.T.A.L</t>
  </si>
  <si>
    <t>ÖZEL KAMPÜS ANADOLU LİSESİ</t>
  </si>
  <si>
    <t>CUMHURİYET FEN LİSESİ</t>
  </si>
  <si>
    <t>ÖZEL ANK. EĞİTİM KURUMLARI F.L</t>
  </si>
  <si>
    <t>HAKAN MEHMET KARABÜK</t>
  </si>
  <si>
    <t>ÖZEL BEYSUKENT ANADOLU LİSESİ</t>
  </si>
  <si>
    <t>LEYLA TURGUT ANADOLU LİSESİ</t>
  </si>
  <si>
    <t>ARİF KILIÇ</t>
  </si>
  <si>
    <t>CEREN ÇAKIOĞLU</t>
  </si>
  <si>
    <t>HASANOĞLAN ÖĞRETMENLER ORTAOKULU</t>
  </si>
  <si>
    <t>GÜRBAY SERDAR</t>
  </si>
  <si>
    <t>ÜÇEVLER ETRAOKULU</t>
  </si>
  <si>
    <t>MURAT TUNCER</t>
  </si>
  <si>
    <t>YEŞİLTEPE O.</t>
  </si>
  <si>
    <t>YE C3</t>
  </si>
  <si>
    <t>MEHMET YILMAZ</t>
  </si>
  <si>
    <t>KAAN MURAT BÖLGE</t>
  </si>
  <si>
    <t>NİHAT SERGEN ŞİRİN</t>
  </si>
  <si>
    <t>SAMET SAVAŞ</t>
  </si>
  <si>
    <t>ÖZEL ŞENTEPE FİNAL AKADEMİ AL</t>
  </si>
  <si>
    <t>ŞEHİT HAYDAR ÇETİN AL</t>
  </si>
  <si>
    <t>MUSTAFA ÖZTÜRK</t>
  </si>
  <si>
    <t>İBRAHİM BERKAY BİRGÜL</t>
  </si>
  <si>
    <t>ÖMER SATILMIŞ</t>
  </si>
  <si>
    <t>EBRAR TOLGA İSHAK</t>
  </si>
  <si>
    <t>ARİF SELİM ÖZDAŞ</t>
  </si>
  <si>
    <t>DOĞUKAN ÇOLAK</t>
  </si>
  <si>
    <t>DR. AHMET KAZIM MIHÇI ORTAOKULU</t>
  </si>
  <si>
    <t>ALİ KAAN ATALAY</t>
  </si>
  <si>
    <t>HÜMEYRA DENİZ KOYUNCU</t>
  </si>
  <si>
    <t>YAVUZ SULTAN SELİM O.</t>
  </si>
  <si>
    <t>KUYUBAŞI Ş OĞUZHAN O</t>
  </si>
  <si>
    <t>ABDULHAKİM ARVASİ İHO</t>
  </si>
  <si>
    <t>ŞEHİT MEHMET ŞENGÜL MTAL</t>
  </si>
  <si>
    <t>ŞEVKET EVLİYAGİL MTAL</t>
  </si>
  <si>
    <t>GE A2</t>
  </si>
  <si>
    <t>FURKAN ŞAFAK</t>
  </si>
  <si>
    <t>RİFAT TAKKACIOĞLU</t>
  </si>
  <si>
    <t>GAZİ MTAL</t>
  </si>
  <si>
    <t>KAYA BEYAZITOĞLU AL</t>
  </si>
  <si>
    <t>ÖMER POLAT</t>
  </si>
  <si>
    <t>ÖZEL BATIKENT YÜKSELİŞ OO</t>
  </si>
  <si>
    <t>YE A4</t>
  </si>
  <si>
    <t>EMRE COŞKUN</t>
  </si>
  <si>
    <t xml:space="preserve">HAFTALIK  OKUL FUTSAL MÜSABAKALARINDA GÖREVLİ </t>
  </si>
  <si>
    <t>SAHA KOMİSERİ  İSİM LİSTESİ</t>
  </si>
  <si>
    <t>1.HAFTA  ( 6-9 / KASIM / 2017 )</t>
  </si>
  <si>
    <t>S.NO</t>
  </si>
  <si>
    <t>ADI SOYADI</t>
  </si>
  <si>
    <t>D.V.</t>
  </si>
  <si>
    <t>G.V.</t>
  </si>
  <si>
    <t xml:space="preserve">K.T. </t>
  </si>
  <si>
    <t>MİKTARI</t>
  </si>
</sst>
</file>

<file path=xl/styles.xml><?xml version="1.0" encoding="utf-8"?>
<styleSheet xmlns="http://schemas.openxmlformats.org/spreadsheetml/2006/main">
  <numFmts count="2">
    <numFmt numFmtId="164" formatCode="#,##0.00\ _T_L"/>
    <numFmt numFmtId="165" formatCode="#\ ?/2"/>
  </numFmts>
  <fonts count="5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12"/>
      <name val="Arial Tur"/>
    </font>
    <font>
      <sz val="8"/>
      <name val="Arial Tur"/>
      <charset val="162"/>
    </font>
    <font>
      <sz val="8"/>
      <color rgb="FF000000"/>
      <name val="Arial"/>
      <family val="2"/>
      <charset val="162"/>
    </font>
    <font>
      <sz val="14"/>
      <color rgb="FF000000"/>
      <name val="Calibri"/>
      <family val="2"/>
      <charset val="162"/>
    </font>
    <font>
      <sz val="14"/>
      <color theme="1"/>
      <name val="Calibri"/>
      <family val="2"/>
      <charset val="162"/>
    </font>
    <font>
      <sz val="8"/>
      <name val="Calibri"/>
      <family val="2"/>
      <scheme val="minor"/>
    </font>
    <font>
      <sz val="8"/>
      <color theme="1"/>
      <name val="Arial"/>
      <family val="2"/>
      <charset val="162"/>
    </font>
    <font>
      <sz val="11"/>
      <color theme="1"/>
      <name val="Calibri"/>
      <family val="2"/>
      <charset val="162"/>
    </font>
    <font>
      <sz val="10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7"/>
      <name val="Arial"/>
      <family val="2"/>
      <charset val="162"/>
    </font>
    <font>
      <b/>
      <sz val="8"/>
      <name val="Calibri"/>
      <family val="2"/>
      <scheme val="minor"/>
    </font>
    <font>
      <sz val="8"/>
      <color theme="1"/>
      <name val="Segoe UI"/>
      <family val="2"/>
      <charset val="162"/>
    </font>
    <font>
      <sz val="6"/>
      <name val="Arial"/>
      <family val="2"/>
      <charset val="162"/>
    </font>
    <font>
      <sz val="14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4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7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9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name val="Arial Tur"/>
      <charset val="162"/>
    </font>
    <font>
      <b/>
      <sz val="8"/>
      <name val="Arial"/>
      <family val="2"/>
    </font>
    <font>
      <sz val="10"/>
      <name val="Arial Tur"/>
      <charset val="162"/>
    </font>
    <font>
      <b/>
      <sz val="8"/>
      <name val="Arial Tur"/>
      <family val="2"/>
      <charset val="162"/>
    </font>
    <font>
      <u/>
      <sz val="10"/>
      <color indexed="12"/>
      <name val="Arial Tur"/>
      <charset val="162"/>
    </font>
    <font>
      <b/>
      <u/>
      <sz val="8"/>
      <name val="Calibri"/>
      <family val="2"/>
      <charset val="162"/>
      <scheme val="minor"/>
    </font>
    <font>
      <b/>
      <u/>
      <sz val="8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rgb="FF000000"/>
      <name val="Arial"/>
      <family val="2"/>
      <charset val="162"/>
    </font>
    <font>
      <b/>
      <sz val="16"/>
      <name val="Arial Tur"/>
      <charset val="162"/>
    </font>
    <font>
      <b/>
      <sz val="12"/>
      <name val="Arial Tur"/>
      <charset val="16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EEAF6"/>
      </patternFill>
    </fill>
    <fill>
      <patternFill patternType="solid">
        <fgColor theme="0"/>
        <bgColor rgb="FFB6D7A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</cellStyleXfs>
  <cellXfs count="30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2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20" fontId="2" fillId="0" borderId="3" xfId="0" applyNumberFormat="1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shrinkToFit="1"/>
    </xf>
    <xf numFmtId="20" fontId="10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shrinkToFit="1"/>
    </xf>
    <xf numFmtId="0" fontId="14" fillId="0" borderId="1" xfId="0" applyNumberFormat="1" applyFont="1" applyFill="1" applyBorder="1" applyAlignment="1">
      <alignment horizontal="center" vertical="center"/>
    </xf>
    <xf numFmtId="20" fontId="14" fillId="4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>
      <alignment horizontal="center" vertical="center" shrinkToFit="1"/>
    </xf>
    <xf numFmtId="2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20" fontId="10" fillId="0" borderId="1" xfId="0" applyNumberFormat="1" applyFont="1" applyBorder="1" applyAlignment="1">
      <alignment horizontal="center" vertical="top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20" fontId="10" fillId="4" borderId="1" xfId="0" applyNumberFormat="1" applyFont="1" applyFill="1" applyBorder="1" applyAlignment="1">
      <alignment horizontal="center" vertical="top" shrinkToFit="1"/>
    </xf>
    <xf numFmtId="0" fontId="10" fillId="4" borderId="1" xfId="0" applyFont="1" applyFill="1" applyBorder="1" applyAlignment="1">
      <alignment horizontal="left" vertical="center" shrinkToFit="1"/>
    </xf>
    <xf numFmtId="0" fontId="10" fillId="4" borderId="1" xfId="0" applyFont="1" applyFill="1" applyBorder="1" applyAlignment="1">
      <alignment horizontal="center" vertical="center" shrinkToFit="1"/>
    </xf>
    <xf numFmtId="14" fontId="3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wrapText="1"/>
    </xf>
    <xf numFmtId="20" fontId="18" fillId="0" borderId="1" xfId="0" applyNumberFormat="1" applyFont="1" applyBorder="1" applyAlignment="1">
      <alignment horizontal="center" vertical="center" shrinkToFit="1"/>
    </xf>
    <xf numFmtId="20" fontId="19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/>
    <xf numFmtId="0" fontId="22" fillId="0" borderId="0" xfId="0" applyFont="1"/>
    <xf numFmtId="14" fontId="22" fillId="0" borderId="0" xfId="0" applyNumberFormat="1" applyFont="1"/>
    <xf numFmtId="0" fontId="23" fillId="2" borderId="3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164" fontId="24" fillId="2" borderId="3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/>
    </xf>
    <xf numFmtId="164" fontId="24" fillId="2" borderId="6" xfId="0" applyNumberFormat="1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49" fontId="24" fillId="2" borderId="3" xfId="0" applyNumberFormat="1" applyFont="1" applyFill="1" applyBorder="1" applyAlignment="1">
      <alignment horizontal="center"/>
    </xf>
    <xf numFmtId="0" fontId="24" fillId="7" borderId="1" xfId="0" applyFont="1" applyFill="1" applyBorder="1"/>
    <xf numFmtId="0" fontId="24" fillId="0" borderId="7" xfId="0" applyFont="1" applyBorder="1" applyAlignment="1">
      <alignment horizontal="center" vertical="center"/>
    </xf>
    <xf numFmtId="0" fontId="25" fillId="0" borderId="1" xfId="0" applyFont="1" applyBorder="1"/>
    <xf numFmtId="0" fontId="26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/>
    <xf numFmtId="2" fontId="26" fillId="0" borderId="8" xfId="0" applyNumberFormat="1" applyFont="1" applyBorder="1" applyAlignment="1">
      <alignment horizontal="right" vertical="center"/>
    </xf>
    <xf numFmtId="0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/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/>
    <xf numFmtId="4" fontId="26" fillId="0" borderId="8" xfId="0" applyNumberFormat="1" applyFont="1" applyBorder="1" applyAlignment="1">
      <alignment horizontal="center"/>
    </xf>
    <xf numFmtId="4" fontId="26" fillId="0" borderId="8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/>
    <xf numFmtId="4" fontId="26" fillId="4" borderId="9" xfId="0" applyNumberFormat="1" applyFont="1" applyFill="1" applyBorder="1"/>
    <xf numFmtId="0" fontId="24" fillId="0" borderId="10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7" fillId="0" borderId="1" xfId="0" applyFont="1" applyBorder="1"/>
    <xf numFmtId="0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" fontId="29" fillId="4" borderId="9" xfId="0" applyNumberFormat="1" applyFont="1" applyFill="1" applyBorder="1" applyAlignment="1"/>
    <xf numFmtId="2" fontId="26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30" fillId="0" borderId="1" xfId="0" applyFont="1" applyFill="1" applyBorder="1" applyAlignment="1"/>
    <xf numFmtId="0" fontId="26" fillId="0" borderId="1" xfId="0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4" fontId="26" fillId="0" borderId="1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/>
    <xf numFmtId="0" fontId="13" fillId="0" borderId="1" xfId="0" applyFont="1" applyBorder="1" applyAlignment="1">
      <alignment horizontal="center" vertical="center"/>
    </xf>
    <xf numFmtId="0" fontId="31" fillId="0" borderId="12" xfId="0" applyFont="1" applyBorder="1"/>
    <xf numFmtId="0" fontId="13" fillId="0" borderId="11" xfId="0" applyFont="1" applyBorder="1"/>
    <xf numFmtId="164" fontId="26" fillId="0" borderId="13" xfId="0" applyNumberFormat="1" applyFont="1" applyFill="1" applyBorder="1" applyAlignment="1">
      <alignment horizontal="center" vertical="center"/>
    </xf>
    <xf numFmtId="164" fontId="26" fillId="0" borderId="14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32" fillId="0" borderId="0" xfId="0" applyFont="1" applyBorder="1" applyAlignment="1"/>
    <xf numFmtId="0" fontId="20" fillId="0" borderId="0" xfId="0" applyFont="1" applyBorder="1" applyAlignment="1"/>
    <xf numFmtId="0" fontId="20" fillId="0" borderId="0" xfId="0" applyFont="1" applyAlignme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9" fontId="34" fillId="8" borderId="1" xfId="0" applyNumberFormat="1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5" fillId="0" borderId="0" xfId="0" applyFont="1"/>
    <xf numFmtId="0" fontId="24" fillId="0" borderId="1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4" fontId="28" fillId="0" borderId="1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36" fillId="6" borderId="1" xfId="0" applyFont="1" applyFill="1" applyBorder="1" applyAlignment="1">
      <alignment horizontal="center" shrinkToFit="1"/>
    </xf>
    <xf numFmtId="2" fontId="24" fillId="0" borderId="1" xfId="1" applyNumberFormat="1" applyFont="1" applyFill="1" applyBorder="1"/>
    <xf numFmtId="0" fontId="31" fillId="0" borderId="1" xfId="0" applyFont="1" applyFill="1" applyBorder="1"/>
    <xf numFmtId="0" fontId="38" fillId="0" borderId="1" xfId="0" applyNumberFormat="1" applyFont="1" applyFill="1" applyBorder="1" applyAlignment="1">
      <alignment horizontal="center"/>
    </xf>
    <xf numFmtId="0" fontId="38" fillId="0" borderId="15" xfId="0" applyNumberFormat="1" applyFont="1" applyFill="1" applyBorder="1" applyAlignment="1"/>
    <xf numFmtId="0" fontId="0" fillId="0" borderId="9" xfId="0" applyBorder="1" applyAlignment="1"/>
    <xf numFmtId="0" fontId="36" fillId="6" borderId="15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15" xfId="2" applyFont="1" applyFill="1" applyBorder="1" applyAlignment="1" applyProtection="1">
      <alignment horizontal="left"/>
    </xf>
    <xf numFmtId="0" fontId="24" fillId="0" borderId="9" xfId="0" applyFont="1" applyBorder="1" applyAlignment="1">
      <alignment horizontal="left"/>
    </xf>
    <xf numFmtId="0" fontId="24" fillId="0" borderId="1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0" fillId="0" borderId="15" xfId="2" applyFont="1" applyFill="1" applyBorder="1" applyAlignment="1" applyProtection="1">
      <alignment horizontal="left"/>
    </xf>
    <xf numFmtId="14" fontId="35" fillId="0" borderId="1" xfId="0" applyNumberFormat="1" applyFont="1" applyFill="1" applyBorder="1"/>
    <xf numFmtId="20" fontId="36" fillId="6" borderId="1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/>
    </xf>
    <xf numFmtId="14" fontId="38" fillId="0" borderId="1" xfId="0" applyNumberFormat="1" applyFont="1" applyFill="1" applyBorder="1"/>
    <xf numFmtId="0" fontId="24" fillId="0" borderId="9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center" vertical="center" shrinkToFit="1"/>
    </xf>
    <xf numFmtId="0" fontId="24" fillId="6" borderId="15" xfId="0" applyFont="1" applyFill="1" applyBorder="1" applyAlignment="1" applyProtection="1">
      <alignment horizontal="left" vertical="center"/>
      <protection locked="0"/>
    </xf>
    <xf numFmtId="0" fontId="24" fillId="6" borderId="9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/>
    <xf numFmtId="14" fontId="24" fillId="6" borderId="1" xfId="0" applyNumberFormat="1" applyFont="1" applyFill="1" applyBorder="1" applyAlignment="1">
      <alignment horizontal="left" vertical="center" shrinkToFit="1"/>
    </xf>
    <xf numFmtId="0" fontId="24" fillId="0" borderId="16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left"/>
    </xf>
    <xf numFmtId="0" fontId="34" fillId="0" borderId="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14" fontId="35" fillId="0" borderId="1" xfId="0" applyNumberFormat="1" applyFont="1" applyBorder="1"/>
    <xf numFmtId="0" fontId="35" fillId="0" borderId="1" xfId="0" applyFont="1" applyBorder="1" applyAlignment="1">
      <alignment horizontal="right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41" fillId="0" borderId="0" xfId="2" applyFont="1" applyFill="1" applyBorder="1" applyAlignment="1" applyProtection="1">
      <alignment horizontal="left" wrapText="1"/>
    </xf>
    <xf numFmtId="0" fontId="41" fillId="0" borderId="0" xfId="2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5" fillId="0" borderId="0" xfId="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6" fillId="0" borderId="0" xfId="1" applyNumberFormat="1" applyFont="1" applyFill="1" applyBorder="1" applyAlignment="1">
      <alignment horizontal="left"/>
    </xf>
    <xf numFmtId="0" fontId="26" fillId="0" borderId="0" xfId="1" applyNumberFormat="1" applyFont="1" applyFill="1" applyBorder="1" applyAlignment="1">
      <alignment horizontal="right"/>
    </xf>
    <xf numFmtId="2" fontId="26" fillId="0" borderId="0" xfId="1" applyNumberFormat="1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5" fillId="0" borderId="0" xfId="0" applyFont="1"/>
    <xf numFmtId="0" fontId="0" fillId="0" borderId="0" xfId="0" applyBorder="1"/>
    <xf numFmtId="14" fontId="19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2" fontId="35" fillId="0" borderId="0" xfId="1" applyNumberFormat="1" applyFont="1" applyFill="1" applyBorder="1"/>
    <xf numFmtId="0" fontId="0" fillId="0" borderId="0" xfId="0" applyFill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/>
    <xf numFmtId="0" fontId="0" fillId="0" borderId="0" xfId="0" applyBorder="1" applyAlignment="1">
      <alignment horizontal="right"/>
    </xf>
    <xf numFmtId="2" fontId="1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6" fillId="0" borderId="0" xfId="1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2" fontId="26" fillId="0" borderId="0" xfId="1" applyNumberFormat="1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/>
    </xf>
    <xf numFmtId="0" fontId="43" fillId="9" borderId="1" xfId="3" applyFont="1" applyFill="1" applyBorder="1" applyAlignment="1" applyProtection="1">
      <alignment horizontal="center" vertical="center" shrinkToFit="1"/>
    </xf>
    <xf numFmtId="0" fontId="44" fillId="0" borderId="0" xfId="0" applyFont="1"/>
    <xf numFmtId="0" fontId="43" fillId="10" borderId="1" xfId="0" applyFont="1" applyFill="1" applyBorder="1" applyAlignment="1">
      <alignment horizontal="center" vertical="center" shrinkToFit="1"/>
    </xf>
    <xf numFmtId="0" fontId="45" fillId="11" borderId="1" xfId="0" applyFont="1" applyFill="1" applyBorder="1" applyAlignment="1">
      <alignment horizontal="left" vertical="center" shrinkToFit="1"/>
    </xf>
    <xf numFmtId="0" fontId="45" fillId="11" borderId="1" xfId="0" applyNumberFormat="1" applyFont="1" applyFill="1" applyBorder="1" applyAlignment="1">
      <alignment horizontal="center" vertical="center" shrinkToFit="1"/>
    </xf>
    <xf numFmtId="0" fontId="45" fillId="12" borderId="1" xfId="0" applyFont="1" applyFill="1" applyBorder="1" applyAlignment="1">
      <alignment horizontal="center" vertical="center" shrinkToFit="1"/>
    </xf>
    <xf numFmtId="20" fontId="46" fillId="13" borderId="1" xfId="0" applyNumberFormat="1" applyFont="1" applyFill="1" applyBorder="1" applyAlignment="1">
      <alignment horizontal="center" vertical="center" shrinkToFit="1"/>
    </xf>
    <xf numFmtId="0" fontId="47" fillId="0" borderId="1" xfId="0" applyFont="1" applyFill="1" applyBorder="1" applyAlignment="1">
      <alignment horizontal="left" vertical="center" shrinkToFit="1"/>
    </xf>
    <xf numFmtId="0" fontId="47" fillId="4" borderId="1" xfId="0" applyFont="1" applyFill="1" applyBorder="1" applyAlignment="1">
      <alignment horizontal="center" vertical="center" shrinkToFit="1"/>
    </xf>
    <xf numFmtId="0" fontId="43" fillId="0" borderId="1" xfId="0" applyFont="1" applyFill="1" applyBorder="1" applyAlignment="1">
      <alignment horizontal="left" vertical="center" shrinkToFit="1"/>
    </xf>
    <xf numFmtId="0" fontId="46" fillId="0" borderId="1" xfId="0" applyFont="1" applyBorder="1" applyAlignment="1">
      <alignment horizontal="center" vertical="center" shrinkToFit="1"/>
    </xf>
    <xf numFmtId="0" fontId="48" fillId="0" borderId="1" xfId="0" applyNumberFormat="1" applyFont="1" applyBorder="1" applyAlignment="1">
      <alignment horizontal="left" vertical="center" shrinkToFit="1"/>
    </xf>
    <xf numFmtId="20" fontId="46" fillId="0" borderId="1" xfId="0" applyNumberFormat="1" applyFont="1" applyBorder="1" applyAlignment="1">
      <alignment horizontal="center" vertical="center" shrinkToFit="1"/>
    </xf>
    <xf numFmtId="20" fontId="46" fillId="5" borderId="1" xfId="0" applyNumberFormat="1" applyFont="1" applyFill="1" applyBorder="1" applyAlignment="1">
      <alignment horizontal="center" vertical="center" shrinkToFit="1"/>
    </xf>
    <xf numFmtId="0" fontId="49" fillId="4" borderId="1" xfId="0" applyFont="1" applyFill="1" applyBorder="1" applyAlignment="1">
      <alignment horizontal="left" vertical="center" shrinkToFit="1"/>
    </xf>
    <xf numFmtId="20" fontId="45" fillId="0" borderId="1" xfId="4" applyNumberFormat="1" applyFont="1" applyFill="1" applyBorder="1" applyAlignment="1">
      <alignment horizontal="center" vertical="center" shrinkToFit="1"/>
    </xf>
    <xf numFmtId="0" fontId="48" fillId="4" borderId="1" xfId="0" applyFont="1" applyFill="1" applyBorder="1" applyAlignment="1">
      <alignment horizontal="left" vertical="center" shrinkToFit="1"/>
    </xf>
    <xf numFmtId="0" fontId="48" fillId="0" borderId="1" xfId="0" applyFont="1" applyFill="1" applyBorder="1" applyAlignment="1">
      <alignment horizontal="left" vertical="center" shrinkToFit="1"/>
    </xf>
    <xf numFmtId="0" fontId="49" fillId="0" borderId="1" xfId="0" applyFont="1" applyFill="1" applyBorder="1" applyAlignment="1">
      <alignment horizontal="center" vertical="center" shrinkToFit="1"/>
    </xf>
    <xf numFmtId="20" fontId="45" fillId="0" borderId="1" xfId="0" applyNumberFormat="1" applyFont="1" applyFill="1" applyBorder="1" applyAlignment="1">
      <alignment horizontal="center" vertical="center" shrinkToFit="1"/>
    </xf>
    <xf numFmtId="16" fontId="48" fillId="0" borderId="1" xfId="0" applyNumberFormat="1" applyFont="1" applyFill="1" applyBorder="1" applyAlignment="1">
      <alignment horizontal="left" vertical="center" shrinkToFit="1"/>
    </xf>
    <xf numFmtId="0" fontId="48" fillId="0" borderId="1" xfId="0" applyFont="1" applyFill="1" applyBorder="1" applyAlignment="1">
      <alignment horizontal="center" vertical="center" shrinkToFit="1"/>
    </xf>
    <xf numFmtId="20" fontId="46" fillId="4" borderId="1" xfId="0" applyNumberFormat="1" applyFont="1" applyFill="1" applyBorder="1" applyAlignment="1">
      <alignment horizontal="center" vertical="center" shrinkToFit="1"/>
    </xf>
    <xf numFmtId="165" fontId="47" fillId="0" borderId="1" xfId="0" applyNumberFormat="1" applyFont="1" applyFill="1" applyBorder="1" applyAlignment="1">
      <alignment horizontal="center" vertical="center" shrinkToFit="1"/>
    </xf>
    <xf numFmtId="0" fontId="43" fillId="4" borderId="1" xfId="0" applyFont="1" applyFill="1" applyBorder="1" applyAlignment="1">
      <alignment horizontal="left" vertical="center" shrinkToFit="1"/>
    </xf>
    <xf numFmtId="0" fontId="46" fillId="0" borderId="1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left" vertical="center" shrinkToFit="1"/>
    </xf>
    <xf numFmtId="0" fontId="48" fillId="10" borderId="1" xfId="0" applyNumberFormat="1" applyFont="1" applyFill="1" applyBorder="1" applyAlignment="1">
      <alignment horizontal="left" vertical="center" shrinkToFit="1"/>
    </xf>
    <xf numFmtId="0" fontId="45" fillId="0" borderId="1" xfId="0" applyFont="1" applyFill="1" applyBorder="1" applyAlignment="1">
      <alignment horizontal="center" vertical="center" shrinkToFit="1"/>
    </xf>
    <xf numFmtId="17" fontId="45" fillId="0" borderId="1" xfId="0" applyNumberFormat="1" applyFont="1" applyFill="1" applyBorder="1" applyAlignment="1">
      <alignment horizontal="center" vertical="center" shrinkToFit="1"/>
    </xf>
    <xf numFmtId="20" fontId="45" fillId="0" borderId="1" xfId="0" applyNumberFormat="1" applyFont="1" applyBorder="1" applyAlignment="1">
      <alignment horizontal="center" vertical="center" shrinkToFit="1"/>
    </xf>
    <xf numFmtId="0" fontId="45" fillId="4" borderId="1" xfId="0" applyFont="1" applyFill="1" applyBorder="1" applyAlignment="1">
      <alignment horizontal="left" vertical="center" shrinkToFit="1"/>
    </xf>
    <xf numFmtId="0" fontId="48" fillId="0" borderId="1" xfId="0" applyFont="1" applyBorder="1" applyAlignment="1">
      <alignment horizontal="left" vertical="center" shrinkToFit="1"/>
    </xf>
    <xf numFmtId="165" fontId="48" fillId="4" borderId="1" xfId="0" applyNumberFormat="1" applyFont="1" applyFill="1" applyBorder="1" applyAlignment="1">
      <alignment horizontal="center" vertical="center" shrinkToFit="1"/>
    </xf>
    <xf numFmtId="0" fontId="48" fillId="4" borderId="1" xfId="0" applyFont="1" applyFill="1" applyBorder="1" applyAlignment="1">
      <alignment horizontal="center" vertical="center" shrinkToFit="1"/>
    </xf>
    <xf numFmtId="20" fontId="45" fillId="4" borderId="1" xfId="0" applyNumberFormat="1" applyFont="1" applyFill="1" applyBorder="1" applyAlignment="1">
      <alignment horizontal="center" vertical="center" shrinkToFit="1"/>
    </xf>
    <xf numFmtId="0" fontId="48" fillId="4" borderId="1" xfId="0" applyNumberFormat="1" applyFont="1" applyFill="1" applyBorder="1" applyAlignment="1">
      <alignment horizontal="center" vertical="center" shrinkToFit="1"/>
    </xf>
    <xf numFmtId="0" fontId="45" fillId="4" borderId="1" xfId="0" applyNumberFormat="1" applyFont="1" applyFill="1" applyBorder="1" applyAlignment="1">
      <alignment horizontal="center" vertical="center" shrinkToFit="1"/>
    </xf>
    <xf numFmtId="20" fontId="43" fillId="4" borderId="1" xfId="0" applyNumberFormat="1" applyFont="1" applyFill="1" applyBorder="1" applyAlignment="1">
      <alignment horizontal="center" vertical="center" shrinkToFit="1"/>
    </xf>
    <xf numFmtId="0" fontId="47" fillId="4" borderId="1" xfId="0" applyFont="1" applyFill="1" applyBorder="1" applyAlignment="1">
      <alignment horizontal="left" vertical="center" shrinkToFit="1"/>
    </xf>
    <xf numFmtId="0" fontId="47" fillId="10" borderId="1" xfId="0" applyFont="1" applyFill="1" applyBorder="1" applyAlignment="1">
      <alignment horizontal="left" vertical="center" shrinkToFit="1"/>
    </xf>
    <xf numFmtId="0" fontId="45" fillId="6" borderId="1" xfId="0" applyFont="1" applyFill="1" applyBorder="1" applyAlignment="1">
      <alignment vertical="center" shrinkToFit="1"/>
    </xf>
    <xf numFmtId="0" fontId="48" fillId="0" borderId="1" xfId="0" applyFont="1" applyBorder="1" applyAlignment="1">
      <alignment vertical="center" shrinkToFit="1"/>
    </xf>
    <xf numFmtId="0" fontId="45" fillId="6" borderId="1" xfId="0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0" fillId="0" borderId="4" xfId="0" applyBorder="1" applyAlignment="1"/>
    <xf numFmtId="0" fontId="0" fillId="4" borderId="0" xfId="0" applyFill="1"/>
    <xf numFmtId="0" fontId="51" fillId="6" borderId="1" xfId="0" applyFont="1" applyFill="1" applyBorder="1" applyAlignment="1">
      <alignment horizontal="center"/>
    </xf>
    <xf numFmtId="0" fontId="51" fillId="6" borderId="0" xfId="0" applyFont="1" applyFill="1" applyBorder="1"/>
    <xf numFmtId="0" fontId="22" fillId="6" borderId="0" xfId="0" applyFont="1" applyFill="1"/>
    <xf numFmtId="0" fontId="22" fillId="6" borderId="1" xfId="0" applyFont="1" applyFill="1" applyBorder="1" applyAlignment="1">
      <alignment horizontal="center"/>
    </xf>
    <xf numFmtId="0" fontId="22" fillId="6" borderId="1" xfId="0" applyFont="1" applyFill="1" applyBorder="1"/>
    <xf numFmtId="4" fontId="22" fillId="6" borderId="1" xfId="0" applyNumberFormat="1" applyFont="1" applyFill="1" applyBorder="1"/>
    <xf numFmtId="0" fontId="22" fillId="6" borderId="0" xfId="0" applyFont="1" applyFill="1" applyBorder="1"/>
    <xf numFmtId="0" fontId="22" fillId="4" borderId="1" xfId="0" applyFont="1" applyFill="1" applyBorder="1"/>
    <xf numFmtId="4" fontId="20" fillId="6" borderId="1" xfId="0" applyNumberFormat="1" applyFont="1" applyFill="1" applyBorder="1"/>
    <xf numFmtId="0" fontId="51" fillId="4" borderId="1" xfId="0" applyFont="1" applyFill="1" applyBorder="1" applyAlignment="1">
      <alignment horizontal="center"/>
    </xf>
    <xf numFmtId="0" fontId="20" fillId="4" borderId="1" xfId="0" applyFont="1" applyFill="1" applyBorder="1"/>
  </cellXfs>
  <cellStyles count="5">
    <cellStyle name="Köprü" xfId="2" builtinId="8"/>
    <cellStyle name="Normal" xfId="0" builtinId="0"/>
    <cellStyle name="Normal 2" xfId="1"/>
    <cellStyle name="Normal 2 2" xfId="3"/>
    <cellStyle name="Normal 3 3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319"/>
  <sheetViews>
    <sheetView workbookViewId="0">
      <selection activeCell="D13" sqref="D13"/>
    </sheetView>
  </sheetViews>
  <sheetFormatPr defaultRowHeight="12" customHeight="1"/>
  <cols>
    <col min="1" max="1" width="3.5703125" style="32" customWidth="1"/>
    <col min="2" max="2" width="12.140625" style="32" customWidth="1"/>
    <col min="3" max="3" width="27.28515625" style="32" customWidth="1"/>
    <col min="4" max="4" width="8.5703125" style="80" customWidth="1"/>
    <col min="5" max="5" width="5.28515625" style="32" customWidth="1"/>
    <col min="6" max="7" width="22.7109375" style="32" customWidth="1"/>
    <col min="8" max="8" width="6.28515625" style="32" customWidth="1"/>
    <col min="9" max="9" width="11.5703125" style="32" customWidth="1"/>
    <col min="10" max="10" width="22.5703125" style="32" customWidth="1"/>
    <col min="11" max="11" width="8.7109375" style="70" customWidth="1"/>
    <col min="12" max="12" width="6.28515625" style="70" customWidth="1"/>
    <col min="13" max="13" width="8.7109375" style="32" customWidth="1"/>
    <col min="14" max="14" width="6.42578125" style="32" customWidth="1"/>
    <col min="15" max="15" width="6.7109375" style="32" customWidth="1"/>
    <col min="16" max="16" width="9.42578125" style="32" customWidth="1"/>
    <col min="17" max="17" width="14.140625" style="7" customWidth="1"/>
    <col min="18" max="25" width="9.140625" style="7"/>
    <col min="26" max="26" width="19.42578125" style="7" customWidth="1"/>
    <col min="27" max="16384" width="9.140625" style="7"/>
  </cols>
  <sheetData>
    <row r="1" spans="1:17" ht="15">
      <c r="A1" s="1"/>
      <c r="B1" s="1"/>
      <c r="C1" s="1"/>
      <c r="D1" s="2"/>
      <c r="E1" s="1"/>
      <c r="F1" s="1"/>
      <c r="G1" s="1"/>
      <c r="H1" s="1"/>
      <c r="I1" s="1"/>
      <c r="J1" s="1"/>
      <c r="K1" s="3" t="s">
        <v>0</v>
      </c>
      <c r="L1" s="4"/>
      <c r="M1" s="5" t="s">
        <v>1</v>
      </c>
      <c r="N1" s="5" t="s">
        <v>2</v>
      </c>
      <c r="O1" s="5"/>
      <c r="P1" s="5" t="s">
        <v>3</v>
      </c>
      <c r="Q1" s="6" t="s">
        <v>4</v>
      </c>
    </row>
    <row r="2" spans="1:17" ht="15">
      <c r="A2" s="8" t="s">
        <v>5</v>
      </c>
      <c r="B2" s="5" t="s">
        <v>6</v>
      </c>
      <c r="C2" s="5" t="s">
        <v>7</v>
      </c>
      <c r="D2" s="9" t="s">
        <v>8</v>
      </c>
      <c r="E2" s="5" t="s">
        <v>9</v>
      </c>
      <c r="F2" s="5" t="s">
        <v>10</v>
      </c>
      <c r="G2" s="5" t="s">
        <v>10</v>
      </c>
      <c r="H2" s="5" t="s">
        <v>11</v>
      </c>
      <c r="I2" s="5" t="s">
        <v>12</v>
      </c>
      <c r="J2" s="5" t="s">
        <v>13</v>
      </c>
      <c r="K2" s="3" t="s">
        <v>14</v>
      </c>
      <c r="L2" s="3">
        <v>0.5</v>
      </c>
      <c r="M2" s="5" t="s">
        <v>1</v>
      </c>
      <c r="N2" s="5" t="s">
        <v>2</v>
      </c>
      <c r="O2" s="5" t="s">
        <v>15</v>
      </c>
      <c r="P2" s="5" t="s">
        <v>16</v>
      </c>
      <c r="Q2" s="6"/>
    </row>
    <row r="3" spans="1:17" ht="15">
      <c r="A3" s="10">
        <v>1</v>
      </c>
      <c r="B3" s="11" t="s">
        <v>17</v>
      </c>
      <c r="C3" s="11" t="s">
        <v>18</v>
      </c>
      <c r="D3" s="12">
        <v>43800</v>
      </c>
      <c r="E3" s="13">
        <v>0.375</v>
      </c>
      <c r="F3" s="14" t="s">
        <v>19</v>
      </c>
      <c r="G3" s="14" t="s">
        <v>20</v>
      </c>
      <c r="H3" s="14" t="s">
        <v>21</v>
      </c>
      <c r="I3" s="11" t="s">
        <v>17</v>
      </c>
      <c r="J3" s="15" t="s">
        <v>22</v>
      </c>
      <c r="K3" s="16">
        <v>30</v>
      </c>
      <c r="L3" s="16">
        <v>0</v>
      </c>
      <c r="M3" s="16">
        <v>0</v>
      </c>
      <c r="N3" s="16">
        <v>0</v>
      </c>
      <c r="O3" s="16"/>
      <c r="P3" s="17">
        <f>(K3+L3)-(M3+N3)+O3</f>
        <v>30</v>
      </c>
    </row>
    <row r="4" spans="1:17" ht="15">
      <c r="A4" s="10">
        <v>2</v>
      </c>
      <c r="B4" s="11" t="s">
        <v>17</v>
      </c>
      <c r="C4" s="11" t="s">
        <v>18</v>
      </c>
      <c r="D4" s="12">
        <v>43800</v>
      </c>
      <c r="E4" s="13">
        <v>0.375</v>
      </c>
      <c r="F4" s="14" t="s">
        <v>23</v>
      </c>
      <c r="G4" s="14" t="s">
        <v>24</v>
      </c>
      <c r="H4" s="14" t="s">
        <v>21</v>
      </c>
      <c r="I4" s="11" t="s">
        <v>17</v>
      </c>
      <c r="J4" s="18" t="s">
        <v>25</v>
      </c>
      <c r="K4" s="16">
        <v>30</v>
      </c>
      <c r="L4" s="16">
        <v>0</v>
      </c>
      <c r="M4" s="16">
        <v>0</v>
      </c>
      <c r="N4" s="16">
        <v>0</v>
      </c>
      <c r="O4" s="16"/>
      <c r="P4" s="17">
        <f>(K4+L4)-(M4+N4)+O4</f>
        <v>30</v>
      </c>
    </row>
    <row r="5" spans="1:17" ht="15">
      <c r="A5" s="10">
        <v>3</v>
      </c>
      <c r="B5" s="11" t="s">
        <v>17</v>
      </c>
      <c r="C5" s="11" t="s">
        <v>26</v>
      </c>
      <c r="D5" s="12">
        <v>43806</v>
      </c>
      <c r="E5" s="13" t="s">
        <v>27</v>
      </c>
      <c r="F5" s="14" t="s">
        <v>28</v>
      </c>
      <c r="G5" s="14" t="s">
        <v>29</v>
      </c>
      <c r="H5" s="14" t="s">
        <v>21</v>
      </c>
      <c r="I5" s="11" t="s">
        <v>17</v>
      </c>
      <c r="J5" s="15" t="s">
        <v>30</v>
      </c>
      <c r="K5" s="16">
        <v>30</v>
      </c>
      <c r="L5" s="16">
        <v>0</v>
      </c>
      <c r="M5" s="16">
        <v>0</v>
      </c>
      <c r="N5" s="16">
        <v>0</v>
      </c>
      <c r="O5" s="16"/>
      <c r="P5" s="17">
        <f t="shared" ref="P5:P32" si="0">(K5+L5)-(M5+N5)+O5</f>
        <v>30</v>
      </c>
    </row>
    <row r="6" spans="1:17" ht="15">
      <c r="A6" s="10">
        <v>4</v>
      </c>
      <c r="B6" s="11" t="s">
        <v>17</v>
      </c>
      <c r="C6" s="11" t="s">
        <v>26</v>
      </c>
      <c r="D6" s="12">
        <v>43806</v>
      </c>
      <c r="E6" s="13" t="s">
        <v>31</v>
      </c>
      <c r="F6" s="14" t="s">
        <v>32</v>
      </c>
      <c r="G6" s="14" t="s">
        <v>33</v>
      </c>
      <c r="H6" s="14" t="s">
        <v>21</v>
      </c>
      <c r="I6" s="11" t="s">
        <v>17</v>
      </c>
      <c r="J6" s="15" t="s">
        <v>30</v>
      </c>
      <c r="K6" s="16">
        <v>30</v>
      </c>
      <c r="L6" s="16">
        <v>0</v>
      </c>
      <c r="M6" s="16">
        <v>0</v>
      </c>
      <c r="N6" s="16">
        <v>0</v>
      </c>
      <c r="O6" s="16"/>
      <c r="P6" s="17">
        <f t="shared" si="0"/>
        <v>30</v>
      </c>
    </row>
    <row r="7" spans="1:17" ht="15">
      <c r="A7" s="10">
        <v>5</v>
      </c>
      <c r="B7" s="11" t="s">
        <v>17</v>
      </c>
      <c r="C7" s="11" t="s">
        <v>26</v>
      </c>
      <c r="D7" s="12">
        <v>43806</v>
      </c>
      <c r="E7" s="13" t="s">
        <v>27</v>
      </c>
      <c r="F7" s="14" t="s">
        <v>34</v>
      </c>
      <c r="G7" s="14" t="s">
        <v>35</v>
      </c>
      <c r="H7" s="14" t="s">
        <v>21</v>
      </c>
      <c r="I7" s="11" t="s">
        <v>17</v>
      </c>
      <c r="J7" s="19" t="s">
        <v>36</v>
      </c>
      <c r="K7" s="16">
        <v>30</v>
      </c>
      <c r="L7" s="16">
        <v>0</v>
      </c>
      <c r="M7" s="16">
        <v>0</v>
      </c>
      <c r="N7" s="16">
        <v>0</v>
      </c>
      <c r="O7" s="16"/>
      <c r="P7" s="17">
        <f t="shared" si="0"/>
        <v>30</v>
      </c>
    </row>
    <row r="8" spans="1:17" ht="15">
      <c r="A8" s="10">
        <v>6</v>
      </c>
      <c r="B8" s="11" t="s">
        <v>17</v>
      </c>
      <c r="C8" s="11" t="s">
        <v>26</v>
      </c>
      <c r="D8" s="12">
        <v>43806</v>
      </c>
      <c r="E8" s="13" t="s">
        <v>31</v>
      </c>
      <c r="F8" s="14" t="s">
        <v>37</v>
      </c>
      <c r="G8" s="14" t="s">
        <v>38</v>
      </c>
      <c r="H8" s="14" t="s">
        <v>21</v>
      </c>
      <c r="I8" s="11" t="s">
        <v>17</v>
      </c>
      <c r="J8" s="19" t="s">
        <v>36</v>
      </c>
      <c r="K8" s="16">
        <v>30</v>
      </c>
      <c r="L8" s="16">
        <v>0</v>
      </c>
      <c r="M8" s="16">
        <v>0</v>
      </c>
      <c r="N8" s="16">
        <v>0</v>
      </c>
      <c r="O8" s="16"/>
      <c r="P8" s="17">
        <f t="shared" si="0"/>
        <v>30</v>
      </c>
    </row>
    <row r="9" spans="1:17" ht="15">
      <c r="A9" s="10">
        <v>7</v>
      </c>
      <c r="B9" s="11" t="s">
        <v>17</v>
      </c>
      <c r="C9" s="11" t="s">
        <v>18</v>
      </c>
      <c r="D9" s="12">
        <v>43806</v>
      </c>
      <c r="E9" s="13" t="s">
        <v>31</v>
      </c>
      <c r="F9" s="14" t="s">
        <v>19</v>
      </c>
      <c r="G9" s="14" t="s">
        <v>39</v>
      </c>
      <c r="H9" s="14" t="s">
        <v>21</v>
      </c>
      <c r="I9" s="11" t="s">
        <v>17</v>
      </c>
      <c r="J9" s="20" t="s">
        <v>25</v>
      </c>
      <c r="K9" s="16">
        <v>30</v>
      </c>
      <c r="L9" s="16">
        <v>0</v>
      </c>
      <c r="M9" s="16">
        <v>0</v>
      </c>
      <c r="N9" s="16">
        <v>0</v>
      </c>
      <c r="O9" s="16"/>
      <c r="P9" s="17">
        <f t="shared" si="0"/>
        <v>30</v>
      </c>
    </row>
    <row r="10" spans="1:17" ht="15">
      <c r="A10" s="10">
        <v>8</v>
      </c>
      <c r="B10" s="11" t="s">
        <v>17</v>
      </c>
      <c r="C10" s="11" t="s">
        <v>18</v>
      </c>
      <c r="D10" s="12">
        <v>43806</v>
      </c>
      <c r="E10" s="13" t="s">
        <v>31</v>
      </c>
      <c r="F10" s="14" t="s">
        <v>40</v>
      </c>
      <c r="G10" s="14" t="s">
        <v>41</v>
      </c>
      <c r="H10" s="14" t="s">
        <v>21</v>
      </c>
      <c r="I10" s="11" t="s">
        <v>17</v>
      </c>
      <c r="J10" s="20" t="s">
        <v>22</v>
      </c>
      <c r="K10" s="16">
        <v>30</v>
      </c>
      <c r="L10" s="16">
        <v>0</v>
      </c>
      <c r="M10" s="16">
        <v>0</v>
      </c>
      <c r="N10" s="16">
        <v>0</v>
      </c>
      <c r="O10" s="16"/>
      <c r="P10" s="17">
        <f t="shared" si="0"/>
        <v>30</v>
      </c>
    </row>
    <row r="11" spans="1:17" ht="15">
      <c r="A11" s="10">
        <v>9</v>
      </c>
      <c r="B11" s="11" t="s">
        <v>17</v>
      </c>
      <c r="C11" s="11" t="s">
        <v>18</v>
      </c>
      <c r="D11" s="12">
        <v>43807</v>
      </c>
      <c r="E11" s="21">
        <v>0.70833333333333337</v>
      </c>
      <c r="F11" s="22" t="s">
        <v>39</v>
      </c>
      <c r="G11" s="22" t="s">
        <v>42</v>
      </c>
      <c r="H11" s="23" t="s">
        <v>21</v>
      </c>
      <c r="I11" s="11" t="s">
        <v>17</v>
      </c>
      <c r="J11" s="20" t="s">
        <v>43</v>
      </c>
      <c r="K11" s="16">
        <v>30</v>
      </c>
      <c r="L11" s="16">
        <v>0</v>
      </c>
      <c r="M11" s="16">
        <v>0</v>
      </c>
      <c r="N11" s="16">
        <v>0</v>
      </c>
      <c r="O11" s="16"/>
      <c r="P11" s="17">
        <f t="shared" si="0"/>
        <v>30</v>
      </c>
    </row>
    <row r="12" spans="1:17" ht="15">
      <c r="A12" s="10">
        <v>10</v>
      </c>
      <c r="B12" s="11" t="s">
        <v>17</v>
      </c>
      <c r="C12" s="11" t="s">
        <v>18</v>
      </c>
      <c r="D12" s="12">
        <v>43807</v>
      </c>
      <c r="E12" s="24">
        <v>0.70833333333333337</v>
      </c>
      <c r="F12" s="22" t="s">
        <v>44</v>
      </c>
      <c r="G12" s="22" t="s">
        <v>45</v>
      </c>
      <c r="H12" s="23" t="s">
        <v>21</v>
      </c>
      <c r="I12" s="11" t="s">
        <v>17</v>
      </c>
      <c r="J12" s="20" t="s">
        <v>46</v>
      </c>
      <c r="K12" s="16">
        <v>30</v>
      </c>
      <c r="L12" s="16">
        <v>0</v>
      </c>
      <c r="M12" s="16">
        <v>0</v>
      </c>
      <c r="N12" s="16">
        <v>0</v>
      </c>
      <c r="O12" s="16"/>
      <c r="P12" s="17">
        <f t="shared" si="0"/>
        <v>30</v>
      </c>
    </row>
    <row r="13" spans="1:17" ht="15">
      <c r="A13" s="10">
        <v>11</v>
      </c>
      <c r="B13" s="11" t="s">
        <v>17</v>
      </c>
      <c r="C13" s="11" t="s">
        <v>47</v>
      </c>
      <c r="D13" s="12">
        <v>43807</v>
      </c>
      <c r="E13" s="13">
        <v>0.72916666666666663</v>
      </c>
      <c r="F13" s="14" t="s">
        <v>48</v>
      </c>
      <c r="G13" s="14" t="s">
        <v>20</v>
      </c>
      <c r="H13" s="14" t="s">
        <v>21</v>
      </c>
      <c r="I13" s="11" t="s">
        <v>17</v>
      </c>
      <c r="J13" s="20" t="s">
        <v>49</v>
      </c>
      <c r="K13" s="16">
        <v>30</v>
      </c>
      <c r="L13" s="16">
        <v>0</v>
      </c>
      <c r="M13" s="16">
        <v>0</v>
      </c>
      <c r="N13" s="16">
        <v>0</v>
      </c>
      <c r="O13" s="16"/>
      <c r="P13" s="17">
        <f t="shared" si="0"/>
        <v>30</v>
      </c>
    </row>
    <row r="14" spans="1:17" ht="15">
      <c r="A14" s="10">
        <v>12</v>
      </c>
      <c r="B14" s="11" t="s">
        <v>17</v>
      </c>
      <c r="C14" s="11" t="s">
        <v>47</v>
      </c>
      <c r="D14" s="12">
        <v>43807</v>
      </c>
      <c r="E14" s="13">
        <v>0.72916666666666663</v>
      </c>
      <c r="F14" s="25" t="s">
        <v>44</v>
      </c>
      <c r="G14" s="25" t="s">
        <v>45</v>
      </c>
      <c r="H14" s="14" t="s">
        <v>21</v>
      </c>
      <c r="I14" s="11" t="s">
        <v>17</v>
      </c>
      <c r="J14" s="20" t="s">
        <v>50</v>
      </c>
      <c r="K14" s="16">
        <v>30</v>
      </c>
      <c r="L14" s="16">
        <v>0</v>
      </c>
      <c r="M14" s="16">
        <v>0</v>
      </c>
      <c r="N14" s="16">
        <v>0</v>
      </c>
      <c r="O14" s="16"/>
      <c r="P14" s="17">
        <f t="shared" si="0"/>
        <v>30</v>
      </c>
    </row>
    <row r="15" spans="1:17" ht="15">
      <c r="A15" s="10">
        <v>13</v>
      </c>
      <c r="B15" s="11" t="s">
        <v>17</v>
      </c>
      <c r="C15" s="11" t="s">
        <v>18</v>
      </c>
      <c r="D15" s="12">
        <v>43813</v>
      </c>
      <c r="E15" s="13" t="s">
        <v>31</v>
      </c>
      <c r="F15" s="14" t="s">
        <v>51</v>
      </c>
      <c r="G15" s="14" t="s">
        <v>19</v>
      </c>
      <c r="H15" s="14" t="s">
        <v>21</v>
      </c>
      <c r="I15" s="11" t="s">
        <v>17</v>
      </c>
      <c r="J15" s="20" t="s">
        <v>52</v>
      </c>
      <c r="K15" s="16">
        <v>30</v>
      </c>
      <c r="L15" s="16">
        <v>0</v>
      </c>
      <c r="M15" s="16">
        <v>0</v>
      </c>
      <c r="N15" s="16">
        <v>0</v>
      </c>
      <c r="O15" s="16"/>
      <c r="P15" s="17">
        <f t="shared" si="0"/>
        <v>30</v>
      </c>
    </row>
    <row r="16" spans="1:17" ht="15">
      <c r="A16" s="10">
        <v>14</v>
      </c>
      <c r="B16" s="11" t="s">
        <v>17</v>
      </c>
      <c r="C16" s="11" t="s">
        <v>18</v>
      </c>
      <c r="D16" s="12">
        <v>43813</v>
      </c>
      <c r="E16" s="13" t="s">
        <v>31</v>
      </c>
      <c r="F16" s="26" t="s">
        <v>20</v>
      </c>
      <c r="G16" s="26" t="s">
        <v>39</v>
      </c>
      <c r="H16" s="14" t="s">
        <v>21</v>
      </c>
      <c r="I16" s="11" t="s">
        <v>17</v>
      </c>
      <c r="J16" s="20" t="s">
        <v>53</v>
      </c>
      <c r="K16" s="16">
        <v>30</v>
      </c>
      <c r="L16" s="16">
        <v>0</v>
      </c>
      <c r="M16" s="16">
        <v>0</v>
      </c>
      <c r="N16" s="16">
        <v>0</v>
      </c>
      <c r="O16" s="16"/>
      <c r="P16" s="17">
        <f t="shared" si="0"/>
        <v>30</v>
      </c>
      <c r="Q16" s="27"/>
    </row>
    <row r="17" spans="1:26" ht="15">
      <c r="A17" s="10">
        <v>15</v>
      </c>
      <c r="B17" s="11" t="s">
        <v>17</v>
      </c>
      <c r="C17" s="11" t="s">
        <v>47</v>
      </c>
      <c r="D17" s="12">
        <v>43814</v>
      </c>
      <c r="E17" s="13" t="s">
        <v>54</v>
      </c>
      <c r="F17" s="14" t="s">
        <v>42</v>
      </c>
      <c r="G17" s="14" t="s">
        <v>48</v>
      </c>
      <c r="H17" s="14" t="s">
        <v>21</v>
      </c>
      <c r="I17" s="11" t="s">
        <v>17</v>
      </c>
      <c r="J17" s="20" t="s">
        <v>55</v>
      </c>
      <c r="K17" s="16">
        <v>30</v>
      </c>
      <c r="L17" s="16">
        <v>0</v>
      </c>
      <c r="M17" s="16">
        <v>0</v>
      </c>
      <c r="N17" s="16">
        <v>0</v>
      </c>
      <c r="O17" s="16"/>
      <c r="P17" s="17">
        <f t="shared" si="0"/>
        <v>30</v>
      </c>
    </row>
    <row r="18" spans="1:26" ht="18.75">
      <c r="A18" s="10">
        <v>16</v>
      </c>
      <c r="B18" s="11" t="s">
        <v>17</v>
      </c>
      <c r="C18" s="11" t="s">
        <v>26</v>
      </c>
      <c r="D18" s="12">
        <v>43820</v>
      </c>
      <c r="E18" s="13" t="s">
        <v>27</v>
      </c>
      <c r="F18" s="26" t="s">
        <v>56</v>
      </c>
      <c r="G18" s="26" t="s">
        <v>34</v>
      </c>
      <c r="H18" s="14" t="s">
        <v>21</v>
      </c>
      <c r="I18" s="11" t="s">
        <v>17</v>
      </c>
      <c r="J18" s="20" t="s">
        <v>36</v>
      </c>
      <c r="K18" s="16">
        <v>30</v>
      </c>
      <c r="L18" s="16">
        <v>0</v>
      </c>
      <c r="M18" s="16">
        <v>0</v>
      </c>
      <c r="N18" s="16">
        <v>0</v>
      </c>
      <c r="O18" s="16"/>
      <c r="P18" s="17">
        <f t="shared" si="0"/>
        <v>30</v>
      </c>
      <c r="Z18" s="28" t="s">
        <v>50</v>
      </c>
    </row>
    <row r="19" spans="1:26" ht="18.75">
      <c r="A19" s="10">
        <v>17</v>
      </c>
      <c r="B19" s="11" t="s">
        <v>17</v>
      </c>
      <c r="C19" s="11" t="s">
        <v>26</v>
      </c>
      <c r="D19" s="12">
        <v>43820</v>
      </c>
      <c r="E19" s="13" t="s">
        <v>27</v>
      </c>
      <c r="F19" s="14" t="s">
        <v>40</v>
      </c>
      <c r="G19" s="14" t="s">
        <v>57</v>
      </c>
      <c r="H19" s="14" t="s">
        <v>21</v>
      </c>
      <c r="I19" s="11" t="s">
        <v>17</v>
      </c>
      <c r="J19" s="20" t="s">
        <v>58</v>
      </c>
      <c r="K19" s="16">
        <v>30</v>
      </c>
      <c r="L19" s="16">
        <v>0</v>
      </c>
      <c r="M19" s="16">
        <v>0</v>
      </c>
      <c r="N19" s="16">
        <v>0</v>
      </c>
      <c r="O19" s="16"/>
      <c r="P19" s="17">
        <f t="shared" si="0"/>
        <v>30</v>
      </c>
      <c r="Z19" s="28" t="s">
        <v>59</v>
      </c>
    </row>
    <row r="20" spans="1:26" ht="18.75">
      <c r="A20" s="10">
        <v>18</v>
      </c>
      <c r="B20" s="11" t="s">
        <v>17</v>
      </c>
      <c r="C20" s="11" t="s">
        <v>47</v>
      </c>
      <c r="D20" s="12">
        <v>43821</v>
      </c>
      <c r="E20" s="13" t="s">
        <v>54</v>
      </c>
      <c r="F20" s="14" t="s">
        <v>60</v>
      </c>
      <c r="G20" s="14" t="s">
        <v>61</v>
      </c>
      <c r="H20" s="14" t="s">
        <v>21</v>
      </c>
      <c r="I20" s="11" t="s">
        <v>17</v>
      </c>
      <c r="J20" s="20" t="s">
        <v>62</v>
      </c>
      <c r="K20" s="16">
        <v>30</v>
      </c>
      <c r="L20" s="16">
        <v>0</v>
      </c>
      <c r="M20" s="16">
        <v>0</v>
      </c>
      <c r="N20" s="16">
        <v>0</v>
      </c>
      <c r="O20" s="16"/>
      <c r="P20" s="17">
        <f t="shared" si="0"/>
        <v>30</v>
      </c>
      <c r="Z20" s="29" t="s">
        <v>30</v>
      </c>
    </row>
    <row r="21" spans="1:26" ht="18.75">
      <c r="A21" s="10">
        <v>19</v>
      </c>
      <c r="B21" s="11" t="s">
        <v>17</v>
      </c>
      <c r="C21" s="11" t="s">
        <v>47</v>
      </c>
      <c r="D21" s="12">
        <v>43821</v>
      </c>
      <c r="E21" s="13" t="s">
        <v>54</v>
      </c>
      <c r="F21" s="14" t="s">
        <v>63</v>
      </c>
      <c r="G21" s="14" t="s">
        <v>48</v>
      </c>
      <c r="H21" s="14" t="s">
        <v>21</v>
      </c>
      <c r="I21" s="11" t="s">
        <v>17</v>
      </c>
      <c r="J21" s="20" t="s">
        <v>64</v>
      </c>
      <c r="K21" s="16">
        <v>30</v>
      </c>
      <c r="L21" s="16">
        <v>0</v>
      </c>
      <c r="M21" s="16">
        <v>0</v>
      </c>
      <c r="N21" s="16">
        <v>0</v>
      </c>
      <c r="O21" s="16"/>
      <c r="P21" s="17">
        <f t="shared" si="0"/>
        <v>30</v>
      </c>
      <c r="Z21" s="28" t="s">
        <v>65</v>
      </c>
    </row>
    <row r="22" spans="1:26" ht="18.75">
      <c r="A22" s="10">
        <v>20</v>
      </c>
      <c r="B22" s="11" t="s">
        <v>17</v>
      </c>
      <c r="C22" s="11" t="s">
        <v>66</v>
      </c>
      <c r="D22" s="12">
        <v>43827</v>
      </c>
      <c r="E22" s="13" t="s">
        <v>27</v>
      </c>
      <c r="F22" s="14" t="s">
        <v>67</v>
      </c>
      <c r="G22" s="14" t="s">
        <v>68</v>
      </c>
      <c r="H22" s="14" t="s">
        <v>21</v>
      </c>
      <c r="I22" s="11" t="s">
        <v>17</v>
      </c>
      <c r="J22" s="20" t="s">
        <v>58</v>
      </c>
      <c r="K22" s="16">
        <v>30</v>
      </c>
      <c r="L22" s="16">
        <v>0</v>
      </c>
      <c r="M22" s="16">
        <v>0</v>
      </c>
      <c r="N22" s="16">
        <v>0</v>
      </c>
      <c r="O22" s="16"/>
      <c r="P22" s="17">
        <f t="shared" si="0"/>
        <v>30</v>
      </c>
      <c r="Z22" s="28" t="s">
        <v>69</v>
      </c>
    </row>
    <row r="23" spans="1:26" ht="18.75">
      <c r="A23" s="10">
        <v>21</v>
      </c>
      <c r="B23" s="11" t="s">
        <v>17</v>
      </c>
      <c r="C23" s="11" t="s">
        <v>47</v>
      </c>
      <c r="D23" s="12">
        <v>43828</v>
      </c>
      <c r="E23" s="13" t="s">
        <v>54</v>
      </c>
      <c r="F23" s="14" t="s">
        <v>60</v>
      </c>
      <c r="G23" s="14" t="s">
        <v>48</v>
      </c>
      <c r="H23" s="14" t="s">
        <v>21</v>
      </c>
      <c r="I23" s="11" t="s">
        <v>17</v>
      </c>
      <c r="J23" s="20" t="s">
        <v>62</v>
      </c>
      <c r="K23" s="16">
        <v>30</v>
      </c>
      <c r="L23" s="16">
        <v>0</v>
      </c>
      <c r="M23" s="16">
        <v>0</v>
      </c>
      <c r="N23" s="16">
        <v>0</v>
      </c>
      <c r="O23" s="16"/>
      <c r="P23" s="17">
        <f t="shared" si="0"/>
        <v>30</v>
      </c>
      <c r="Z23" s="29" t="s">
        <v>70</v>
      </c>
    </row>
    <row r="24" spans="1:26" ht="18.75">
      <c r="A24" s="10">
        <v>22</v>
      </c>
      <c r="B24" s="11" t="s">
        <v>17</v>
      </c>
      <c r="C24" s="11" t="s">
        <v>18</v>
      </c>
      <c r="D24" s="12">
        <v>43834</v>
      </c>
      <c r="E24" s="13">
        <v>0.66666666666666663</v>
      </c>
      <c r="F24" s="14" t="s">
        <v>71</v>
      </c>
      <c r="G24" s="14" t="s">
        <v>60</v>
      </c>
      <c r="H24" s="14" t="s">
        <v>21</v>
      </c>
      <c r="I24" s="11" t="s">
        <v>17</v>
      </c>
      <c r="J24" s="20" t="s">
        <v>22</v>
      </c>
      <c r="K24" s="16">
        <v>30</v>
      </c>
      <c r="L24" s="16">
        <v>0</v>
      </c>
      <c r="M24" s="16">
        <v>0</v>
      </c>
      <c r="N24" s="16">
        <v>0</v>
      </c>
      <c r="O24" s="16"/>
      <c r="P24" s="17">
        <f t="shared" si="0"/>
        <v>30</v>
      </c>
      <c r="Z24" s="28" t="s">
        <v>72</v>
      </c>
    </row>
    <row r="25" spans="1:26" ht="18.75">
      <c r="A25" s="10">
        <v>23</v>
      </c>
      <c r="B25" s="11" t="s">
        <v>17</v>
      </c>
      <c r="C25" s="11" t="s">
        <v>18</v>
      </c>
      <c r="D25" s="12">
        <v>43834</v>
      </c>
      <c r="E25" s="13">
        <v>0.79166666666666663</v>
      </c>
      <c r="F25" s="14" t="s">
        <v>73</v>
      </c>
      <c r="G25" s="14" t="s">
        <v>74</v>
      </c>
      <c r="H25" s="14" t="s">
        <v>75</v>
      </c>
      <c r="I25" s="11" t="s">
        <v>17</v>
      </c>
      <c r="J25" s="20" t="s">
        <v>46</v>
      </c>
      <c r="K25" s="16">
        <v>30</v>
      </c>
      <c r="L25" s="16">
        <v>0</v>
      </c>
      <c r="M25" s="16">
        <v>0</v>
      </c>
      <c r="N25" s="16">
        <v>0</v>
      </c>
      <c r="O25" s="16"/>
      <c r="P25" s="17">
        <f t="shared" si="0"/>
        <v>30</v>
      </c>
      <c r="Z25" s="28" t="s">
        <v>76</v>
      </c>
    </row>
    <row r="26" spans="1:26" ht="18.75">
      <c r="A26" s="10">
        <v>24</v>
      </c>
      <c r="B26" s="11" t="s">
        <v>17</v>
      </c>
      <c r="C26" s="11" t="s">
        <v>77</v>
      </c>
      <c r="D26" s="12">
        <v>43848</v>
      </c>
      <c r="E26" s="13">
        <v>0.63541666666666663</v>
      </c>
      <c r="F26" s="14" t="s">
        <v>78</v>
      </c>
      <c r="G26" s="14" t="s">
        <v>79</v>
      </c>
      <c r="H26" s="14" t="s">
        <v>21</v>
      </c>
      <c r="I26" s="11" t="s">
        <v>17</v>
      </c>
      <c r="J26" s="15" t="s">
        <v>50</v>
      </c>
      <c r="K26" s="16">
        <v>30</v>
      </c>
      <c r="L26" s="16">
        <v>0</v>
      </c>
      <c r="M26" s="16">
        <v>0</v>
      </c>
      <c r="N26" s="16">
        <v>0</v>
      </c>
      <c r="O26" s="16"/>
      <c r="P26" s="17">
        <f t="shared" si="0"/>
        <v>30</v>
      </c>
      <c r="Z26" s="29" t="s">
        <v>25</v>
      </c>
    </row>
    <row r="27" spans="1:26" ht="18.75">
      <c r="A27" s="10">
        <v>25</v>
      </c>
      <c r="B27" s="11" t="s">
        <v>17</v>
      </c>
      <c r="C27" s="11" t="s">
        <v>77</v>
      </c>
      <c r="D27" s="12">
        <v>43848</v>
      </c>
      <c r="E27" s="13">
        <v>0.63541666666666663</v>
      </c>
      <c r="F27" s="14" t="s">
        <v>80</v>
      </c>
      <c r="G27" s="14" t="s">
        <v>81</v>
      </c>
      <c r="H27" s="14" t="s">
        <v>21</v>
      </c>
      <c r="I27" s="11" t="s">
        <v>17</v>
      </c>
      <c r="J27" s="18" t="s">
        <v>82</v>
      </c>
      <c r="K27" s="16">
        <v>30</v>
      </c>
      <c r="L27" s="16">
        <v>0</v>
      </c>
      <c r="M27" s="16">
        <v>0</v>
      </c>
      <c r="N27" s="16">
        <v>0</v>
      </c>
      <c r="O27" s="16"/>
      <c r="P27" s="17">
        <f t="shared" si="0"/>
        <v>30</v>
      </c>
      <c r="Z27" s="28" t="s">
        <v>64</v>
      </c>
    </row>
    <row r="28" spans="1:26" ht="18.75">
      <c r="A28" s="10">
        <v>26</v>
      </c>
      <c r="B28" s="11" t="s">
        <v>17</v>
      </c>
      <c r="C28" s="11" t="s">
        <v>26</v>
      </c>
      <c r="D28" s="12">
        <v>43848</v>
      </c>
      <c r="E28" s="13">
        <v>0.66666666666666663</v>
      </c>
      <c r="F28" s="14" t="s">
        <v>83</v>
      </c>
      <c r="G28" s="14" t="s">
        <v>84</v>
      </c>
      <c r="H28" s="14" t="s">
        <v>21</v>
      </c>
      <c r="I28" s="11" t="s">
        <v>17</v>
      </c>
      <c r="J28" s="15" t="s">
        <v>85</v>
      </c>
      <c r="K28" s="16">
        <v>30</v>
      </c>
      <c r="L28" s="16">
        <v>0</v>
      </c>
      <c r="M28" s="16">
        <v>0</v>
      </c>
      <c r="N28" s="16">
        <v>0</v>
      </c>
      <c r="O28" s="16"/>
      <c r="P28" s="17">
        <f t="shared" si="0"/>
        <v>30</v>
      </c>
      <c r="Z28" s="29" t="s">
        <v>86</v>
      </c>
    </row>
    <row r="29" spans="1:26" ht="18.75">
      <c r="A29" s="10">
        <v>27</v>
      </c>
      <c r="B29" s="11" t="s">
        <v>17</v>
      </c>
      <c r="C29" s="11" t="s">
        <v>26</v>
      </c>
      <c r="D29" s="12">
        <v>43848</v>
      </c>
      <c r="E29" s="13">
        <v>0.66666666666666663</v>
      </c>
      <c r="F29" s="30" t="s">
        <v>29</v>
      </c>
      <c r="G29" s="30" t="s">
        <v>87</v>
      </c>
      <c r="H29" s="14" t="s">
        <v>21</v>
      </c>
      <c r="I29" s="11" t="s">
        <v>17</v>
      </c>
      <c r="J29" s="15" t="s">
        <v>88</v>
      </c>
      <c r="K29" s="16">
        <v>30</v>
      </c>
      <c r="L29" s="16">
        <v>0</v>
      </c>
      <c r="M29" s="16">
        <v>0</v>
      </c>
      <c r="N29" s="16">
        <v>0</v>
      </c>
      <c r="O29" s="16"/>
      <c r="P29" s="17">
        <f t="shared" si="0"/>
        <v>30</v>
      </c>
      <c r="Z29" s="28" t="s">
        <v>89</v>
      </c>
    </row>
    <row r="30" spans="1:26" ht="18.75">
      <c r="A30" s="10">
        <v>28</v>
      </c>
      <c r="B30" s="11" t="s">
        <v>17</v>
      </c>
      <c r="C30" s="11" t="s">
        <v>47</v>
      </c>
      <c r="D30" s="12">
        <v>43848</v>
      </c>
      <c r="E30" s="13">
        <v>0.70833333333333337</v>
      </c>
      <c r="F30" s="14" t="s">
        <v>60</v>
      </c>
      <c r="G30" s="14" t="s">
        <v>63</v>
      </c>
      <c r="H30" s="14" t="s">
        <v>21</v>
      </c>
      <c r="I30" s="11" t="s">
        <v>17</v>
      </c>
      <c r="J30" s="19" t="s">
        <v>62</v>
      </c>
      <c r="K30" s="16">
        <v>30</v>
      </c>
      <c r="L30" s="16">
        <v>0</v>
      </c>
      <c r="M30" s="16">
        <v>0</v>
      </c>
      <c r="N30" s="16">
        <v>0</v>
      </c>
      <c r="O30" s="16"/>
      <c r="P30" s="17">
        <f t="shared" si="0"/>
        <v>30</v>
      </c>
      <c r="Z30" s="28" t="s">
        <v>90</v>
      </c>
    </row>
    <row r="31" spans="1:26" ht="18.75">
      <c r="A31" s="31">
        <v>29</v>
      </c>
      <c r="B31" s="11" t="s">
        <v>17</v>
      </c>
      <c r="C31" s="11" t="s">
        <v>47</v>
      </c>
      <c r="D31" s="12">
        <v>43848</v>
      </c>
      <c r="E31" s="13">
        <v>0.70833333333333337</v>
      </c>
      <c r="F31" s="14" t="s">
        <v>91</v>
      </c>
      <c r="G31" s="14" t="s">
        <v>48</v>
      </c>
      <c r="H31" s="14" t="s">
        <v>21</v>
      </c>
      <c r="I31" s="11" t="s">
        <v>17</v>
      </c>
      <c r="J31" s="19" t="s">
        <v>43</v>
      </c>
      <c r="K31" s="16">
        <v>30</v>
      </c>
      <c r="L31" s="16">
        <v>0</v>
      </c>
      <c r="M31" s="16">
        <v>0</v>
      </c>
      <c r="N31" s="16">
        <v>0</v>
      </c>
      <c r="O31" s="17"/>
      <c r="P31" s="17">
        <f t="shared" si="0"/>
        <v>30</v>
      </c>
      <c r="Z31" s="28" t="s">
        <v>46</v>
      </c>
    </row>
    <row r="32" spans="1:26" ht="18.75">
      <c r="A32" s="10">
        <v>30</v>
      </c>
      <c r="B32" s="11" t="s">
        <v>17</v>
      </c>
      <c r="C32" s="11" t="s">
        <v>92</v>
      </c>
      <c r="D32" s="12">
        <v>43849</v>
      </c>
      <c r="E32" s="13">
        <v>0.625</v>
      </c>
      <c r="F32" s="14" t="s">
        <v>93</v>
      </c>
      <c r="G32" s="14" t="s">
        <v>42</v>
      </c>
      <c r="H32" s="14" t="s">
        <v>21</v>
      </c>
      <c r="I32" s="11" t="s">
        <v>17</v>
      </c>
      <c r="J32" s="20" t="s">
        <v>94</v>
      </c>
      <c r="K32" s="16">
        <v>30</v>
      </c>
      <c r="L32" s="16">
        <v>0</v>
      </c>
      <c r="M32" s="16">
        <v>0</v>
      </c>
      <c r="N32" s="16">
        <v>0</v>
      </c>
      <c r="O32" s="16"/>
      <c r="P32" s="17">
        <f t="shared" si="0"/>
        <v>30</v>
      </c>
      <c r="Z32" s="28" t="s">
        <v>95</v>
      </c>
    </row>
    <row r="33" spans="1:26" ht="18.75">
      <c r="A33" s="10"/>
      <c r="B33" s="11"/>
      <c r="C33" s="11"/>
      <c r="D33" s="12"/>
      <c r="E33" s="13"/>
      <c r="F33" s="14"/>
      <c r="G33" s="14"/>
      <c r="H33" s="14"/>
      <c r="I33" s="11" t="s">
        <v>17</v>
      </c>
      <c r="J33" s="20"/>
      <c r="K33" s="16"/>
      <c r="L33" s="16"/>
      <c r="M33" s="16"/>
      <c r="N33" s="16"/>
      <c r="O33" s="16"/>
      <c r="P33" s="17"/>
      <c r="Z33" s="29" t="s">
        <v>96</v>
      </c>
    </row>
    <row r="34" spans="1:26" ht="18.75">
      <c r="A34" s="10"/>
      <c r="B34" s="11"/>
      <c r="C34" s="11"/>
      <c r="D34" s="12"/>
      <c r="E34" s="13"/>
      <c r="F34" s="14"/>
      <c r="G34" s="14"/>
      <c r="H34" s="14"/>
      <c r="I34" s="11" t="s">
        <v>17</v>
      </c>
      <c r="J34" s="20"/>
      <c r="K34" s="16"/>
      <c r="L34" s="16"/>
      <c r="M34" s="16"/>
      <c r="N34" s="16"/>
      <c r="O34" s="16"/>
      <c r="P34" s="17"/>
      <c r="Z34" s="28" t="s">
        <v>55</v>
      </c>
    </row>
    <row r="35" spans="1:26" ht="18.75">
      <c r="A35" s="10"/>
      <c r="B35" s="11"/>
      <c r="C35" s="11"/>
      <c r="D35" s="12"/>
      <c r="E35" s="13"/>
      <c r="F35" s="14"/>
      <c r="G35" s="14"/>
      <c r="H35" s="14"/>
      <c r="I35" s="11" t="s">
        <v>17</v>
      </c>
      <c r="J35" s="20"/>
      <c r="K35" s="16"/>
      <c r="L35" s="16"/>
      <c r="M35" s="16"/>
      <c r="N35" s="16"/>
      <c r="O35" s="16"/>
      <c r="P35" s="17"/>
      <c r="Z35" s="29" t="s">
        <v>49</v>
      </c>
    </row>
    <row r="36" spans="1:26" ht="18.75">
      <c r="A36" s="10"/>
      <c r="B36" s="11"/>
      <c r="C36" s="11"/>
      <c r="D36" s="12"/>
      <c r="E36" s="13"/>
      <c r="F36" s="14"/>
      <c r="G36" s="14"/>
      <c r="H36" s="14"/>
      <c r="I36" s="11" t="s">
        <v>17</v>
      </c>
      <c r="J36" s="20"/>
      <c r="K36" s="16"/>
      <c r="L36" s="16"/>
      <c r="M36" s="16"/>
      <c r="N36" s="16"/>
      <c r="O36" s="16"/>
      <c r="P36" s="17"/>
      <c r="Z36" s="28" t="s">
        <v>97</v>
      </c>
    </row>
    <row r="37" spans="1:26" ht="18.75">
      <c r="A37" s="10"/>
      <c r="B37" s="11"/>
      <c r="C37" s="11"/>
      <c r="D37" s="12"/>
      <c r="E37" s="13"/>
      <c r="F37" s="14"/>
      <c r="G37" s="14"/>
      <c r="H37" s="14"/>
      <c r="I37" s="11" t="s">
        <v>17</v>
      </c>
      <c r="J37" s="20"/>
      <c r="K37" s="16"/>
      <c r="L37" s="16"/>
      <c r="M37" s="16"/>
      <c r="N37" s="16"/>
      <c r="O37" s="16"/>
      <c r="P37" s="17"/>
      <c r="Z37" s="28" t="s">
        <v>98</v>
      </c>
    </row>
    <row r="38" spans="1:26" ht="18.75">
      <c r="A38" s="10"/>
      <c r="B38" s="11"/>
      <c r="C38" s="11"/>
      <c r="D38" s="12"/>
      <c r="E38" s="13"/>
      <c r="H38" s="14"/>
      <c r="I38" s="11" t="s">
        <v>17</v>
      </c>
      <c r="J38" s="20"/>
      <c r="K38" s="16"/>
      <c r="L38" s="16"/>
      <c r="M38" s="16"/>
      <c r="N38" s="16"/>
      <c r="O38" s="16"/>
      <c r="P38" s="17"/>
      <c r="Z38" s="28" t="s">
        <v>99</v>
      </c>
    </row>
    <row r="39" spans="1:26" ht="18.75">
      <c r="A39" s="10"/>
      <c r="B39" s="11"/>
      <c r="C39" s="11"/>
      <c r="D39" s="12"/>
      <c r="E39" s="13"/>
      <c r="F39" s="14"/>
      <c r="G39" s="14"/>
      <c r="H39" s="14"/>
      <c r="I39" s="11" t="s">
        <v>17</v>
      </c>
      <c r="J39" s="20"/>
      <c r="K39" s="16"/>
      <c r="L39" s="16"/>
      <c r="M39" s="16"/>
      <c r="N39" s="16"/>
      <c r="O39" s="16"/>
      <c r="P39" s="17"/>
      <c r="Z39" s="28" t="s">
        <v>94</v>
      </c>
    </row>
    <row r="40" spans="1:26" ht="18.75">
      <c r="A40" s="10"/>
      <c r="B40" s="11"/>
      <c r="C40" s="11"/>
      <c r="D40" s="12"/>
      <c r="E40" s="13"/>
      <c r="F40" s="25"/>
      <c r="G40" s="25"/>
      <c r="H40" s="14"/>
      <c r="I40" s="11" t="s">
        <v>17</v>
      </c>
      <c r="J40" s="20"/>
      <c r="K40" s="16"/>
      <c r="L40" s="16"/>
      <c r="M40" s="16"/>
      <c r="N40" s="16"/>
      <c r="O40" s="16"/>
      <c r="P40" s="17"/>
      <c r="Z40" s="28" t="s">
        <v>100</v>
      </c>
    </row>
    <row r="41" spans="1:26" ht="18.75">
      <c r="A41" s="10"/>
      <c r="B41" s="11"/>
      <c r="C41" s="11"/>
      <c r="D41" s="12"/>
      <c r="E41" s="13"/>
      <c r="F41" s="14"/>
      <c r="G41" s="14"/>
      <c r="H41" s="14"/>
      <c r="I41" s="11" t="s">
        <v>101</v>
      </c>
      <c r="J41" s="20"/>
      <c r="K41" s="16"/>
      <c r="L41" s="16"/>
      <c r="M41" s="16"/>
      <c r="N41" s="16"/>
      <c r="O41" s="16"/>
      <c r="P41" s="17"/>
      <c r="Z41" s="29" t="s">
        <v>85</v>
      </c>
    </row>
    <row r="42" spans="1:26" ht="18.75">
      <c r="B42" s="11"/>
      <c r="C42" s="11"/>
      <c r="D42" s="12"/>
      <c r="E42" s="13"/>
      <c r="H42" s="14"/>
      <c r="I42" s="11" t="s">
        <v>17</v>
      </c>
      <c r="J42" s="20"/>
      <c r="K42" s="16"/>
      <c r="L42" s="16"/>
      <c r="M42" s="16"/>
      <c r="N42" s="16"/>
      <c r="O42" s="16"/>
      <c r="P42" s="17"/>
      <c r="Z42" s="28" t="s">
        <v>102</v>
      </c>
    </row>
    <row r="43" spans="1:26" ht="18.75">
      <c r="B43" s="11"/>
      <c r="C43" s="11"/>
      <c r="D43" s="12"/>
      <c r="I43" s="11"/>
      <c r="J43" s="33" t="s">
        <v>16</v>
      </c>
      <c r="K43" s="17">
        <f t="shared" ref="K43:P43" si="1">SUM(K3:K42)</f>
        <v>900</v>
      </c>
      <c r="L43" s="17">
        <f t="shared" si="1"/>
        <v>0</v>
      </c>
      <c r="M43" s="17">
        <f t="shared" si="1"/>
        <v>0</v>
      </c>
      <c r="N43" s="17">
        <f t="shared" si="1"/>
        <v>0</v>
      </c>
      <c r="O43" s="17">
        <v>0</v>
      </c>
      <c r="P43" s="17">
        <f t="shared" si="1"/>
        <v>900</v>
      </c>
      <c r="Z43" s="28" t="s">
        <v>103</v>
      </c>
    </row>
    <row r="44" spans="1:26" ht="18.75">
      <c r="B44" s="11"/>
      <c r="C44" s="11"/>
      <c r="D44" s="12"/>
      <c r="E44" s="34"/>
      <c r="F44" s="34"/>
      <c r="G44" s="11"/>
      <c r="H44" s="11"/>
      <c r="I44" s="11"/>
      <c r="J44" s="33" t="s">
        <v>104</v>
      </c>
      <c r="K44" s="17">
        <f t="shared" ref="K44:P44" si="2">K43</f>
        <v>900</v>
      </c>
      <c r="L44" s="17">
        <f t="shared" si="2"/>
        <v>0</v>
      </c>
      <c r="M44" s="17">
        <f t="shared" si="2"/>
        <v>0</v>
      </c>
      <c r="N44" s="17">
        <f t="shared" si="2"/>
        <v>0</v>
      </c>
      <c r="O44" s="17">
        <v>0</v>
      </c>
      <c r="P44" s="17">
        <f t="shared" si="2"/>
        <v>900</v>
      </c>
      <c r="Z44" s="29" t="s">
        <v>105</v>
      </c>
    </row>
    <row r="45" spans="1:26" ht="18.75">
      <c r="A45" s="32">
        <v>41</v>
      </c>
      <c r="B45" s="11" t="s">
        <v>17</v>
      </c>
      <c r="C45" s="11" t="s">
        <v>106</v>
      </c>
      <c r="D45" s="12"/>
      <c r="E45" s="13"/>
      <c r="F45" s="14"/>
      <c r="G45" s="14"/>
      <c r="H45" s="14"/>
      <c r="I45" s="11" t="s">
        <v>17</v>
      </c>
      <c r="J45" s="20"/>
      <c r="K45" s="16">
        <v>41.55</v>
      </c>
      <c r="L45" s="16">
        <v>20.78</v>
      </c>
      <c r="M45" s="16">
        <v>9.3490000000000002</v>
      </c>
      <c r="N45" s="16">
        <v>0.48</v>
      </c>
      <c r="O45" s="16"/>
      <c r="P45" s="17">
        <f>(K45+L45)-(M45+N45)+O45</f>
        <v>52.500999999999998</v>
      </c>
      <c r="Z45" s="28" t="s">
        <v>82</v>
      </c>
    </row>
    <row r="46" spans="1:26" ht="18.75">
      <c r="A46" s="32">
        <v>42</v>
      </c>
      <c r="B46" s="11" t="s">
        <v>17</v>
      </c>
      <c r="C46" s="11" t="s">
        <v>106</v>
      </c>
      <c r="D46" s="12"/>
      <c r="E46" s="13"/>
      <c r="F46" s="14"/>
      <c r="G46" s="14"/>
      <c r="H46" s="14"/>
      <c r="I46" s="11" t="s">
        <v>17</v>
      </c>
      <c r="J46" s="35"/>
      <c r="K46" s="16">
        <v>41.55</v>
      </c>
      <c r="L46" s="16">
        <v>0</v>
      </c>
      <c r="M46" s="16">
        <v>6.2320000000000002</v>
      </c>
      <c r="N46" s="16">
        <v>0.32</v>
      </c>
      <c r="O46" s="16"/>
      <c r="P46" s="17">
        <f t="shared" ref="P46:P84" si="3">(K46+L46)-(M46+N46)+O46</f>
        <v>34.997999999999998</v>
      </c>
      <c r="Z46" s="28" t="s">
        <v>107</v>
      </c>
    </row>
    <row r="47" spans="1:26" ht="18.75">
      <c r="A47" s="32">
        <v>43</v>
      </c>
      <c r="B47" s="11" t="s">
        <v>17</v>
      </c>
      <c r="C47" s="11" t="s">
        <v>106</v>
      </c>
      <c r="D47" s="12"/>
      <c r="E47" s="13"/>
      <c r="F47" s="14"/>
      <c r="G47" s="14"/>
      <c r="H47" s="14"/>
      <c r="I47" s="11" t="s">
        <v>17</v>
      </c>
      <c r="J47" s="20"/>
      <c r="K47" s="16">
        <v>41.55</v>
      </c>
      <c r="L47" s="16">
        <v>0</v>
      </c>
      <c r="M47" s="16">
        <v>6.2320000000000002</v>
      </c>
      <c r="N47" s="16">
        <v>0.32</v>
      </c>
      <c r="O47" s="16"/>
      <c r="P47" s="17">
        <f t="shared" si="3"/>
        <v>34.997999999999998</v>
      </c>
      <c r="Z47" s="29" t="s">
        <v>108</v>
      </c>
    </row>
    <row r="48" spans="1:26" ht="18.75">
      <c r="A48" s="32">
        <v>44</v>
      </c>
      <c r="B48" s="11" t="s">
        <v>17</v>
      </c>
      <c r="C48" s="11" t="s">
        <v>106</v>
      </c>
      <c r="D48" s="12"/>
      <c r="E48" s="13"/>
      <c r="F48" s="14"/>
      <c r="G48" s="14"/>
      <c r="H48" s="14"/>
      <c r="I48" s="11" t="s">
        <v>17</v>
      </c>
      <c r="J48" s="20"/>
      <c r="K48" s="16">
        <v>41.55</v>
      </c>
      <c r="L48" s="16">
        <v>0</v>
      </c>
      <c r="M48" s="16">
        <v>6.2320000000000002</v>
      </c>
      <c r="N48" s="16">
        <v>0.32</v>
      </c>
      <c r="O48" s="16"/>
      <c r="P48" s="17">
        <f t="shared" si="3"/>
        <v>34.997999999999998</v>
      </c>
      <c r="Z48" s="29" t="s">
        <v>109</v>
      </c>
    </row>
    <row r="49" spans="1:26" ht="18.75">
      <c r="A49" s="32">
        <v>45</v>
      </c>
      <c r="B49" s="11" t="s">
        <v>17</v>
      </c>
      <c r="C49" s="11" t="s">
        <v>106</v>
      </c>
      <c r="D49" s="12"/>
      <c r="E49" s="13"/>
      <c r="F49" s="14"/>
      <c r="G49" s="14"/>
      <c r="H49" s="14"/>
      <c r="I49" s="11" t="s">
        <v>17</v>
      </c>
      <c r="J49" s="35"/>
      <c r="K49" s="16">
        <v>41.55</v>
      </c>
      <c r="L49" s="16">
        <v>0</v>
      </c>
      <c r="M49" s="16">
        <v>6.2320000000000002</v>
      </c>
      <c r="N49" s="16">
        <v>0.32</v>
      </c>
      <c r="O49" s="16"/>
      <c r="P49" s="17">
        <f t="shared" si="3"/>
        <v>34.997999999999998</v>
      </c>
      <c r="Z49" s="29" t="s">
        <v>110</v>
      </c>
    </row>
    <row r="50" spans="1:26" ht="18.75">
      <c r="A50" s="32">
        <v>46</v>
      </c>
      <c r="B50" s="11" t="s">
        <v>17</v>
      </c>
      <c r="C50" s="11" t="s">
        <v>111</v>
      </c>
      <c r="D50" s="12"/>
      <c r="E50" s="36"/>
      <c r="F50" s="37"/>
      <c r="G50" s="37"/>
      <c r="H50" s="36"/>
      <c r="I50" s="11" t="s">
        <v>17</v>
      </c>
      <c r="J50" s="20"/>
      <c r="K50" s="16">
        <v>41.55</v>
      </c>
      <c r="L50" s="16">
        <v>0</v>
      </c>
      <c r="M50" s="16">
        <v>6.2320000000000002</v>
      </c>
      <c r="N50" s="16">
        <v>0.32</v>
      </c>
      <c r="O50" s="16"/>
      <c r="P50" s="17">
        <f t="shared" si="3"/>
        <v>34.997999999999998</v>
      </c>
      <c r="Z50" s="29" t="s">
        <v>112</v>
      </c>
    </row>
    <row r="51" spans="1:26" ht="18.75">
      <c r="A51" s="32">
        <v>47</v>
      </c>
      <c r="B51" s="11" t="s">
        <v>17</v>
      </c>
      <c r="C51" s="11" t="s">
        <v>111</v>
      </c>
      <c r="D51" s="12"/>
      <c r="E51" s="38"/>
      <c r="F51" s="37"/>
      <c r="G51" s="37"/>
      <c r="H51" s="36"/>
      <c r="I51" s="11" t="s">
        <v>17</v>
      </c>
      <c r="J51" s="35"/>
      <c r="K51" s="16">
        <v>41.55</v>
      </c>
      <c r="L51" s="16">
        <v>0</v>
      </c>
      <c r="M51" s="16">
        <v>6.2320000000000002</v>
      </c>
      <c r="N51" s="16">
        <v>0.32</v>
      </c>
      <c r="O51" s="16"/>
      <c r="P51" s="17">
        <f t="shared" si="3"/>
        <v>34.997999999999998</v>
      </c>
      <c r="Z51" s="29" t="s">
        <v>22</v>
      </c>
    </row>
    <row r="52" spans="1:26" ht="18.75">
      <c r="A52" s="32">
        <v>48</v>
      </c>
      <c r="B52" s="11" t="s">
        <v>17</v>
      </c>
      <c r="C52" s="11" t="s">
        <v>111</v>
      </c>
      <c r="D52" s="12"/>
      <c r="E52" s="38"/>
      <c r="F52" s="37"/>
      <c r="G52" s="37"/>
      <c r="H52" s="36"/>
      <c r="I52" s="11" t="s">
        <v>17</v>
      </c>
      <c r="J52" s="35"/>
      <c r="K52" s="16">
        <v>41.55</v>
      </c>
      <c r="L52" s="16">
        <v>0</v>
      </c>
      <c r="M52" s="16">
        <v>6.2320000000000002</v>
      </c>
      <c r="N52" s="16">
        <v>0.32</v>
      </c>
      <c r="O52" s="16"/>
      <c r="P52" s="17">
        <f t="shared" si="3"/>
        <v>34.997999999999998</v>
      </c>
      <c r="Z52" s="29" t="s">
        <v>113</v>
      </c>
    </row>
    <row r="53" spans="1:26" ht="18.75">
      <c r="A53" s="32">
        <v>49</v>
      </c>
      <c r="B53" s="11" t="s">
        <v>17</v>
      </c>
      <c r="C53" s="11" t="s">
        <v>111</v>
      </c>
      <c r="D53" s="12"/>
      <c r="E53" s="38"/>
      <c r="F53" s="37"/>
      <c r="G53" s="37"/>
      <c r="H53" s="36"/>
      <c r="I53" s="33" t="s">
        <v>17</v>
      </c>
      <c r="J53" s="35"/>
      <c r="K53" s="16">
        <v>41.55</v>
      </c>
      <c r="L53" s="16">
        <v>0</v>
      </c>
      <c r="M53" s="16">
        <v>6.2320000000000002</v>
      </c>
      <c r="N53" s="16">
        <v>0.32</v>
      </c>
      <c r="O53" s="16"/>
      <c r="P53" s="17">
        <f t="shared" si="3"/>
        <v>34.997999999999998</v>
      </c>
      <c r="Z53" s="29" t="s">
        <v>114</v>
      </c>
    </row>
    <row r="54" spans="1:26" ht="18.75">
      <c r="A54" s="32">
        <v>50</v>
      </c>
      <c r="B54" s="11" t="s">
        <v>17</v>
      </c>
      <c r="C54" s="11" t="s">
        <v>111</v>
      </c>
      <c r="D54" s="12"/>
      <c r="E54" s="38"/>
      <c r="F54" s="37"/>
      <c r="G54" s="37"/>
      <c r="H54" s="36"/>
      <c r="I54" s="11" t="s">
        <v>101</v>
      </c>
      <c r="J54" s="39"/>
      <c r="K54" s="16">
        <v>41.55</v>
      </c>
      <c r="L54" s="16">
        <v>0</v>
      </c>
      <c r="M54" s="16">
        <v>6.2320000000000002</v>
      </c>
      <c r="N54" s="16">
        <v>0.32</v>
      </c>
      <c r="O54" s="17"/>
      <c r="P54" s="17">
        <f t="shared" si="3"/>
        <v>34.997999999999998</v>
      </c>
      <c r="Z54" s="29" t="s">
        <v>115</v>
      </c>
    </row>
    <row r="55" spans="1:26" ht="18.75">
      <c r="A55" s="32">
        <v>51</v>
      </c>
      <c r="B55" s="11" t="s">
        <v>17</v>
      </c>
      <c r="C55" s="11" t="s">
        <v>111</v>
      </c>
      <c r="D55" s="12"/>
      <c r="E55" s="38"/>
      <c r="F55" s="37"/>
      <c r="G55" s="37"/>
      <c r="H55" s="36"/>
      <c r="I55" s="11" t="s">
        <v>17</v>
      </c>
      <c r="J55" s="35"/>
      <c r="K55" s="16">
        <v>41.55</v>
      </c>
      <c r="L55" s="16">
        <v>0</v>
      </c>
      <c r="M55" s="16">
        <v>6.2320000000000002</v>
      </c>
      <c r="N55" s="16">
        <v>0.32</v>
      </c>
      <c r="O55" s="16"/>
      <c r="P55" s="17">
        <f t="shared" si="3"/>
        <v>34.997999999999998</v>
      </c>
      <c r="Z55" s="29" t="s">
        <v>116</v>
      </c>
    </row>
    <row r="56" spans="1:26" ht="18.75">
      <c r="A56" s="32">
        <v>52</v>
      </c>
      <c r="B56" s="11" t="s">
        <v>17</v>
      </c>
      <c r="C56" s="11" t="s">
        <v>117</v>
      </c>
      <c r="D56" s="12"/>
      <c r="E56" s="13"/>
      <c r="F56" s="25"/>
      <c r="G56" s="25"/>
      <c r="H56" s="14"/>
      <c r="I56" s="11" t="s">
        <v>17</v>
      </c>
      <c r="J56" s="35"/>
      <c r="K56" s="16">
        <v>41.55</v>
      </c>
      <c r="L56" s="16">
        <v>0</v>
      </c>
      <c r="M56" s="16">
        <v>6.2320000000000002</v>
      </c>
      <c r="N56" s="16">
        <v>0.32</v>
      </c>
      <c r="O56" s="16"/>
      <c r="P56" s="17">
        <f t="shared" si="3"/>
        <v>34.997999999999998</v>
      </c>
      <c r="Z56" s="29" t="s">
        <v>118</v>
      </c>
    </row>
    <row r="57" spans="1:26" ht="18.75">
      <c r="A57" s="32">
        <v>53</v>
      </c>
      <c r="B57" s="11" t="s">
        <v>17</v>
      </c>
      <c r="C57" s="11" t="s">
        <v>117</v>
      </c>
      <c r="D57" s="12"/>
      <c r="E57" s="13"/>
      <c r="F57" s="14"/>
      <c r="G57" s="14"/>
      <c r="H57" s="14"/>
      <c r="I57" s="11" t="s">
        <v>17</v>
      </c>
      <c r="J57" s="35"/>
      <c r="K57" s="16">
        <v>41.55</v>
      </c>
      <c r="L57" s="16">
        <v>20.78</v>
      </c>
      <c r="M57" s="16">
        <v>9.3490000000000002</v>
      </c>
      <c r="N57" s="16">
        <v>0.48</v>
      </c>
      <c r="O57" s="16"/>
      <c r="P57" s="17">
        <f t="shared" si="3"/>
        <v>52.500999999999998</v>
      </c>
      <c r="Z57" s="29" t="s">
        <v>119</v>
      </c>
    </row>
    <row r="58" spans="1:26" ht="18.75">
      <c r="A58" s="32">
        <v>54</v>
      </c>
      <c r="B58" s="11" t="s">
        <v>17</v>
      </c>
      <c r="C58" s="11" t="s">
        <v>117</v>
      </c>
      <c r="D58" s="12"/>
      <c r="E58" s="13"/>
      <c r="F58" s="26"/>
      <c r="G58" s="26"/>
      <c r="H58" s="14"/>
      <c r="I58" s="11" t="s">
        <v>17</v>
      </c>
      <c r="J58" s="35"/>
      <c r="K58" s="16">
        <v>41.55</v>
      </c>
      <c r="L58" s="16">
        <v>0</v>
      </c>
      <c r="M58" s="16">
        <v>6.2320000000000002</v>
      </c>
      <c r="N58" s="16">
        <v>0.32</v>
      </c>
      <c r="O58" s="16"/>
      <c r="P58" s="17">
        <f t="shared" si="3"/>
        <v>34.997999999999998</v>
      </c>
      <c r="Z58" s="29" t="s">
        <v>120</v>
      </c>
    </row>
    <row r="59" spans="1:26" ht="18.75">
      <c r="A59" s="32">
        <v>55</v>
      </c>
      <c r="B59" s="11" t="s">
        <v>17</v>
      </c>
      <c r="C59" s="11" t="s">
        <v>117</v>
      </c>
      <c r="D59" s="12"/>
      <c r="E59" s="13"/>
      <c r="F59" s="14"/>
      <c r="G59" s="14"/>
      <c r="H59" s="14"/>
      <c r="I59" s="11" t="s">
        <v>17</v>
      </c>
      <c r="J59" s="35"/>
      <c r="K59" s="16">
        <v>41.55</v>
      </c>
      <c r="L59" s="16">
        <v>0</v>
      </c>
      <c r="M59" s="16">
        <v>6.2320000000000002</v>
      </c>
      <c r="N59" s="16">
        <v>0.32</v>
      </c>
      <c r="O59" s="16"/>
      <c r="P59" s="17">
        <f t="shared" si="3"/>
        <v>34.997999999999998</v>
      </c>
      <c r="Z59" s="29" t="s">
        <v>121</v>
      </c>
    </row>
    <row r="60" spans="1:26" ht="18.75">
      <c r="A60" s="32">
        <v>56</v>
      </c>
      <c r="B60" s="11" t="s">
        <v>17</v>
      </c>
      <c r="C60" s="11" t="s">
        <v>117</v>
      </c>
      <c r="D60" s="12"/>
      <c r="E60" s="13"/>
      <c r="F60" s="26"/>
      <c r="G60" s="26"/>
      <c r="H60" s="14"/>
      <c r="I60" s="11" t="s">
        <v>17</v>
      </c>
      <c r="J60" s="35"/>
      <c r="K60" s="16">
        <v>41.55</v>
      </c>
      <c r="L60" s="16">
        <v>0</v>
      </c>
      <c r="M60" s="16">
        <v>6.2320000000000002</v>
      </c>
      <c r="N60" s="16">
        <v>0.32</v>
      </c>
      <c r="O60" s="16"/>
      <c r="P60" s="17">
        <f t="shared" si="3"/>
        <v>34.997999999999998</v>
      </c>
      <c r="Z60" s="29" t="s">
        <v>122</v>
      </c>
    </row>
    <row r="61" spans="1:26" s="40" customFormat="1" ht="18.75">
      <c r="A61" s="32">
        <v>57</v>
      </c>
      <c r="B61" s="11" t="s">
        <v>17</v>
      </c>
      <c r="C61" s="11" t="s">
        <v>117</v>
      </c>
      <c r="D61" s="12"/>
      <c r="E61" s="13"/>
      <c r="F61" s="14"/>
      <c r="G61" s="14"/>
      <c r="H61" s="14"/>
      <c r="I61" s="11" t="s">
        <v>17</v>
      </c>
      <c r="J61" s="35"/>
      <c r="K61" s="16">
        <v>41.55</v>
      </c>
      <c r="L61" s="16">
        <v>0</v>
      </c>
      <c r="M61" s="16">
        <v>6.2320000000000002</v>
      </c>
      <c r="N61" s="16">
        <v>0.32</v>
      </c>
      <c r="O61" s="16"/>
      <c r="P61" s="17">
        <f t="shared" si="3"/>
        <v>34.997999999999998</v>
      </c>
      <c r="Z61" s="29" t="s">
        <v>123</v>
      </c>
    </row>
    <row r="62" spans="1:26" s="40" customFormat="1" ht="18.75">
      <c r="A62" s="32">
        <v>58</v>
      </c>
      <c r="B62" s="11" t="s">
        <v>17</v>
      </c>
      <c r="C62" s="11" t="s">
        <v>124</v>
      </c>
      <c r="D62" s="12"/>
      <c r="E62" s="13"/>
      <c r="F62" s="14"/>
      <c r="G62" s="14"/>
      <c r="H62" s="14"/>
      <c r="I62" s="11" t="s">
        <v>17</v>
      </c>
      <c r="J62" s="35"/>
      <c r="K62" s="16">
        <v>41.55</v>
      </c>
      <c r="L62" s="16">
        <v>0</v>
      </c>
      <c r="M62" s="16">
        <v>6.2320000000000002</v>
      </c>
      <c r="N62" s="16">
        <v>0.32</v>
      </c>
      <c r="O62" s="16"/>
      <c r="P62" s="17">
        <f t="shared" si="3"/>
        <v>34.997999999999998</v>
      </c>
      <c r="Z62" s="29" t="s">
        <v>125</v>
      </c>
    </row>
    <row r="63" spans="1:26" ht="18.75">
      <c r="A63" s="32">
        <v>59</v>
      </c>
      <c r="B63" s="11" t="s">
        <v>17</v>
      </c>
      <c r="C63" s="11" t="s">
        <v>124</v>
      </c>
      <c r="D63" s="12"/>
      <c r="E63" s="13"/>
      <c r="F63" s="14"/>
      <c r="G63" s="14"/>
      <c r="H63" s="14"/>
      <c r="I63" s="11" t="s">
        <v>17</v>
      </c>
      <c r="J63" s="35"/>
      <c r="K63" s="16">
        <v>41.55</v>
      </c>
      <c r="L63" s="16">
        <v>0</v>
      </c>
      <c r="M63" s="16">
        <v>6.2320000000000002</v>
      </c>
      <c r="N63" s="16">
        <v>0.32</v>
      </c>
      <c r="O63" s="16"/>
      <c r="P63" s="17">
        <f t="shared" si="3"/>
        <v>34.997999999999998</v>
      </c>
      <c r="Z63" s="28" t="s">
        <v>88</v>
      </c>
    </row>
    <row r="64" spans="1:26" ht="18.75">
      <c r="A64" s="32">
        <v>60</v>
      </c>
      <c r="B64" s="11" t="s">
        <v>17</v>
      </c>
      <c r="C64" s="11" t="s">
        <v>124</v>
      </c>
      <c r="D64" s="12"/>
      <c r="E64" s="13"/>
      <c r="F64" s="14"/>
      <c r="G64" s="14"/>
      <c r="H64" s="14"/>
      <c r="I64" s="11" t="s">
        <v>17</v>
      </c>
      <c r="J64" s="35"/>
      <c r="K64" s="16">
        <v>41.55</v>
      </c>
      <c r="L64" s="16">
        <v>0</v>
      </c>
      <c r="M64" s="16">
        <v>6.2320000000000002</v>
      </c>
      <c r="N64" s="16">
        <v>0.32</v>
      </c>
      <c r="O64" s="16"/>
      <c r="P64" s="17">
        <f t="shared" si="3"/>
        <v>34.997999999999998</v>
      </c>
      <c r="Z64" s="28" t="s">
        <v>126</v>
      </c>
    </row>
    <row r="65" spans="1:26" ht="18.75">
      <c r="A65" s="32">
        <v>61</v>
      </c>
      <c r="B65" s="11" t="s">
        <v>17</v>
      </c>
      <c r="C65" s="11" t="s">
        <v>124</v>
      </c>
      <c r="D65" s="12"/>
      <c r="E65" s="13"/>
      <c r="F65" s="14"/>
      <c r="G65" s="14"/>
      <c r="H65" s="14"/>
      <c r="I65" s="11" t="s">
        <v>17</v>
      </c>
      <c r="J65" s="35"/>
      <c r="K65" s="16">
        <v>41.55</v>
      </c>
      <c r="L65" s="16">
        <v>0</v>
      </c>
      <c r="M65" s="16">
        <v>6.2320000000000002</v>
      </c>
      <c r="N65" s="16">
        <v>0.32</v>
      </c>
      <c r="O65" s="16"/>
      <c r="P65" s="17">
        <f t="shared" si="3"/>
        <v>34.997999999999998</v>
      </c>
      <c r="Z65" s="28" t="s">
        <v>127</v>
      </c>
    </row>
    <row r="66" spans="1:26" ht="18.75">
      <c r="A66" s="32">
        <v>62</v>
      </c>
      <c r="B66" s="11" t="s">
        <v>17</v>
      </c>
      <c r="C66" s="11" t="s">
        <v>124</v>
      </c>
      <c r="D66" s="12"/>
      <c r="E66" s="13"/>
      <c r="F66" s="14"/>
      <c r="G66" s="14"/>
      <c r="H66" s="14"/>
      <c r="I66" s="11" t="s">
        <v>17</v>
      </c>
      <c r="J66" s="35"/>
      <c r="K66" s="16">
        <v>41.55</v>
      </c>
      <c r="L66" s="16">
        <v>0</v>
      </c>
      <c r="M66" s="16">
        <v>6.2320000000000002</v>
      </c>
      <c r="N66" s="16">
        <v>0.32</v>
      </c>
      <c r="O66" s="16"/>
      <c r="P66" s="17">
        <f t="shared" si="3"/>
        <v>34.997999999999998</v>
      </c>
      <c r="Z66" s="29" t="s">
        <v>128</v>
      </c>
    </row>
    <row r="67" spans="1:26" ht="18.75">
      <c r="A67" s="32">
        <v>63</v>
      </c>
      <c r="B67" s="11" t="s">
        <v>17</v>
      </c>
      <c r="C67" s="11" t="s">
        <v>18</v>
      </c>
      <c r="D67" s="12"/>
      <c r="E67" s="13"/>
      <c r="F67" s="14"/>
      <c r="G67" s="14"/>
      <c r="H67" s="14"/>
      <c r="I67" s="11" t="s">
        <v>17</v>
      </c>
      <c r="J67" s="35"/>
      <c r="K67" s="16">
        <v>41.55</v>
      </c>
      <c r="L67" s="16">
        <v>0</v>
      </c>
      <c r="M67" s="16">
        <v>6.2320000000000002</v>
      </c>
      <c r="N67" s="16">
        <v>0.32</v>
      </c>
      <c r="O67" s="16"/>
      <c r="P67" s="17">
        <f t="shared" si="3"/>
        <v>34.997999999999998</v>
      </c>
      <c r="Z67" s="29" t="s">
        <v>129</v>
      </c>
    </row>
    <row r="68" spans="1:26" ht="18.75">
      <c r="A68" s="32">
        <v>64</v>
      </c>
      <c r="B68" s="11" t="s">
        <v>17</v>
      </c>
      <c r="C68" s="11" t="s">
        <v>18</v>
      </c>
      <c r="D68" s="12"/>
      <c r="E68" s="13"/>
      <c r="F68" s="14"/>
      <c r="G68" s="14"/>
      <c r="H68" s="14"/>
      <c r="I68" s="11" t="s">
        <v>17</v>
      </c>
      <c r="J68" s="35"/>
      <c r="K68" s="16">
        <v>41.55</v>
      </c>
      <c r="L68" s="16">
        <v>0</v>
      </c>
      <c r="M68" s="16">
        <v>6.2320000000000002</v>
      </c>
      <c r="N68" s="16">
        <v>0.32</v>
      </c>
      <c r="O68" s="16"/>
      <c r="P68" s="17">
        <f t="shared" si="3"/>
        <v>34.997999999999998</v>
      </c>
      <c r="Z68" s="28" t="s">
        <v>130</v>
      </c>
    </row>
    <row r="69" spans="1:26" ht="18.75">
      <c r="A69" s="32">
        <v>65</v>
      </c>
      <c r="B69" s="11" t="s">
        <v>17</v>
      </c>
      <c r="C69" s="11" t="s">
        <v>18</v>
      </c>
      <c r="D69" s="12"/>
      <c r="E69" s="13"/>
      <c r="F69" s="14"/>
      <c r="G69" s="14"/>
      <c r="H69" s="14"/>
      <c r="I69" s="11" t="s">
        <v>17</v>
      </c>
      <c r="J69" s="35"/>
      <c r="K69" s="16">
        <v>41.55</v>
      </c>
      <c r="L69" s="16">
        <v>20.78</v>
      </c>
      <c r="M69" s="16">
        <v>9.3490000000000002</v>
      </c>
      <c r="N69" s="16">
        <v>0.48</v>
      </c>
      <c r="O69" s="16"/>
      <c r="P69" s="17">
        <f t="shared" si="3"/>
        <v>52.500999999999998</v>
      </c>
      <c r="Z69" s="29" t="s">
        <v>62</v>
      </c>
    </row>
    <row r="70" spans="1:26" ht="18.75">
      <c r="A70" s="32">
        <v>66</v>
      </c>
      <c r="B70" s="11" t="s">
        <v>17</v>
      </c>
      <c r="C70" s="11" t="s">
        <v>18</v>
      </c>
      <c r="D70" s="12"/>
      <c r="E70" s="13"/>
      <c r="F70" s="14"/>
      <c r="G70" s="14"/>
      <c r="H70" s="14"/>
      <c r="I70" s="11" t="s">
        <v>17</v>
      </c>
      <c r="J70" s="35"/>
      <c r="K70" s="16">
        <v>41.55</v>
      </c>
      <c r="L70" s="16">
        <v>0</v>
      </c>
      <c r="M70" s="16">
        <v>6.2320000000000002</v>
      </c>
      <c r="N70" s="16">
        <v>0.32</v>
      </c>
      <c r="O70" s="16"/>
      <c r="P70" s="17">
        <f t="shared" si="3"/>
        <v>34.997999999999998</v>
      </c>
      <c r="Z70" s="28" t="s">
        <v>131</v>
      </c>
    </row>
    <row r="71" spans="1:26" ht="18.75">
      <c r="A71" s="32">
        <v>67</v>
      </c>
      <c r="B71" s="11" t="s">
        <v>17</v>
      </c>
      <c r="C71" s="11" t="s">
        <v>18</v>
      </c>
      <c r="D71" s="12"/>
      <c r="E71" s="13"/>
      <c r="F71" s="30"/>
      <c r="G71" s="30"/>
      <c r="H71" s="14"/>
      <c r="I71" s="11" t="s">
        <v>17</v>
      </c>
      <c r="J71" s="35"/>
      <c r="K71" s="16">
        <v>41.55</v>
      </c>
      <c r="L71" s="16">
        <v>0</v>
      </c>
      <c r="M71" s="16">
        <v>6.2320000000000002</v>
      </c>
      <c r="N71" s="16">
        <v>0.32</v>
      </c>
      <c r="O71" s="16"/>
      <c r="P71" s="17">
        <f t="shared" si="3"/>
        <v>34.997999999999998</v>
      </c>
      <c r="Z71" s="29" t="s">
        <v>132</v>
      </c>
    </row>
    <row r="72" spans="1:26" ht="18.75">
      <c r="A72" s="32">
        <v>68</v>
      </c>
      <c r="B72" s="11" t="s">
        <v>17</v>
      </c>
      <c r="C72" s="11" t="s">
        <v>133</v>
      </c>
      <c r="D72" s="12"/>
      <c r="E72" s="13"/>
      <c r="F72" s="14"/>
      <c r="G72" s="14"/>
      <c r="H72" s="14"/>
      <c r="I72" s="11" t="s">
        <v>17</v>
      </c>
      <c r="J72" s="35"/>
      <c r="K72" s="16">
        <v>41.55</v>
      </c>
      <c r="L72" s="16">
        <v>0</v>
      </c>
      <c r="M72" s="16">
        <v>6.2320000000000002</v>
      </c>
      <c r="N72" s="16">
        <v>0.32</v>
      </c>
      <c r="O72" s="16"/>
      <c r="P72" s="17">
        <f t="shared" si="3"/>
        <v>34.997999999999998</v>
      </c>
      <c r="Z72" s="29" t="s">
        <v>134</v>
      </c>
    </row>
    <row r="73" spans="1:26" ht="18.75">
      <c r="A73" s="32">
        <v>69</v>
      </c>
      <c r="B73" s="11" t="s">
        <v>17</v>
      </c>
      <c r="C73" s="11" t="s">
        <v>133</v>
      </c>
      <c r="D73" s="12"/>
      <c r="E73" s="13"/>
      <c r="F73" s="14"/>
      <c r="G73" s="14"/>
      <c r="H73" s="14"/>
      <c r="I73" s="11" t="s">
        <v>17</v>
      </c>
      <c r="J73" s="35"/>
      <c r="K73" s="16">
        <v>41.55</v>
      </c>
      <c r="L73" s="16">
        <v>0</v>
      </c>
      <c r="M73" s="16">
        <v>6.2320000000000002</v>
      </c>
      <c r="N73" s="16">
        <v>0.32</v>
      </c>
      <c r="O73" s="16"/>
      <c r="P73" s="17">
        <f t="shared" si="3"/>
        <v>34.997999999999998</v>
      </c>
      <c r="Z73" s="29" t="s">
        <v>135</v>
      </c>
    </row>
    <row r="74" spans="1:26" ht="18.75">
      <c r="A74" s="32">
        <v>70</v>
      </c>
      <c r="B74" s="11" t="s">
        <v>17</v>
      </c>
      <c r="C74" s="11" t="s">
        <v>133</v>
      </c>
      <c r="D74" s="12"/>
      <c r="E74" s="13"/>
      <c r="F74" s="14"/>
      <c r="G74" s="14"/>
      <c r="H74" s="14"/>
      <c r="I74" s="11" t="s">
        <v>17</v>
      </c>
      <c r="J74" s="35"/>
      <c r="K74" s="16">
        <v>41.55</v>
      </c>
      <c r="L74" s="16">
        <v>0</v>
      </c>
      <c r="M74" s="16">
        <v>6.2320000000000002</v>
      </c>
      <c r="N74" s="16">
        <v>0.32</v>
      </c>
      <c r="O74" s="16"/>
      <c r="P74" s="17">
        <f t="shared" si="3"/>
        <v>34.997999999999998</v>
      </c>
      <c r="Z74" s="29" t="s">
        <v>136</v>
      </c>
    </row>
    <row r="75" spans="1:26" ht="18.75">
      <c r="A75" s="32">
        <v>71</v>
      </c>
      <c r="B75" s="11" t="s">
        <v>17</v>
      </c>
      <c r="C75" s="11" t="s">
        <v>133</v>
      </c>
      <c r="D75" s="12"/>
      <c r="E75" s="13"/>
      <c r="F75" s="14"/>
      <c r="G75" s="14"/>
      <c r="H75" s="14"/>
      <c r="I75" s="11" t="s">
        <v>17</v>
      </c>
      <c r="J75" s="35"/>
      <c r="K75" s="16">
        <v>41.55</v>
      </c>
      <c r="L75" s="16">
        <v>0</v>
      </c>
      <c r="M75" s="16">
        <v>6.2320000000000002</v>
      </c>
      <c r="N75" s="16">
        <v>0.32</v>
      </c>
      <c r="O75" s="16"/>
      <c r="P75" s="17">
        <f t="shared" si="3"/>
        <v>34.997999999999998</v>
      </c>
      <c r="Z75" s="29" t="s">
        <v>36</v>
      </c>
    </row>
    <row r="76" spans="1:26" ht="18.75">
      <c r="A76" s="32">
        <v>72</v>
      </c>
      <c r="B76" s="11" t="s">
        <v>17</v>
      </c>
      <c r="C76" s="11" t="s">
        <v>137</v>
      </c>
      <c r="D76" s="12"/>
      <c r="E76" s="13"/>
      <c r="F76" s="14"/>
      <c r="G76" s="14"/>
      <c r="H76" s="14"/>
      <c r="I76" s="11" t="s">
        <v>17</v>
      </c>
      <c r="J76" s="35"/>
      <c r="K76" s="16">
        <v>41.55</v>
      </c>
      <c r="L76" s="16">
        <v>0</v>
      </c>
      <c r="M76" s="16">
        <v>6.2320000000000002</v>
      </c>
      <c r="N76" s="16">
        <v>0.32</v>
      </c>
      <c r="O76" s="16"/>
      <c r="P76" s="17">
        <f t="shared" si="3"/>
        <v>34.997999999999998</v>
      </c>
      <c r="Z76" s="29" t="s">
        <v>138</v>
      </c>
    </row>
    <row r="77" spans="1:26" ht="15">
      <c r="A77" s="32">
        <v>73</v>
      </c>
      <c r="B77" s="11" t="s">
        <v>17</v>
      </c>
      <c r="C77" s="11" t="s">
        <v>137</v>
      </c>
      <c r="D77" s="12"/>
      <c r="E77" s="13"/>
      <c r="F77" s="14"/>
      <c r="G77" s="14"/>
      <c r="H77" s="14"/>
      <c r="I77" s="11" t="s">
        <v>17</v>
      </c>
      <c r="J77" s="35"/>
      <c r="K77" s="16">
        <v>41.55</v>
      </c>
      <c r="L77" s="16">
        <v>0</v>
      </c>
      <c r="M77" s="16">
        <v>6.2320000000000002</v>
      </c>
      <c r="N77" s="16">
        <v>0.32</v>
      </c>
      <c r="O77" s="16"/>
      <c r="P77" s="17">
        <f t="shared" si="3"/>
        <v>34.997999999999998</v>
      </c>
      <c r="Z77" s="41" t="s">
        <v>139</v>
      </c>
    </row>
    <row r="78" spans="1:26" ht="18.75">
      <c r="A78" s="32">
        <v>74</v>
      </c>
      <c r="B78" s="11" t="s">
        <v>17</v>
      </c>
      <c r="C78" s="11" t="s">
        <v>137</v>
      </c>
      <c r="D78" s="12"/>
      <c r="E78" s="13"/>
      <c r="F78" s="14"/>
      <c r="G78" s="14"/>
      <c r="H78" s="14"/>
      <c r="I78" s="11" t="s">
        <v>17</v>
      </c>
      <c r="J78" s="35"/>
      <c r="K78" s="16">
        <v>41.55</v>
      </c>
      <c r="L78" s="16">
        <v>0</v>
      </c>
      <c r="M78" s="16">
        <v>6.2320000000000002</v>
      </c>
      <c r="N78" s="16">
        <v>0.32</v>
      </c>
      <c r="O78" s="16"/>
      <c r="P78" s="17">
        <f t="shared" si="3"/>
        <v>34.997999999999998</v>
      </c>
      <c r="Z78" s="29" t="s">
        <v>140</v>
      </c>
    </row>
    <row r="79" spans="1:26" ht="18.75">
      <c r="A79" s="32">
        <v>75</v>
      </c>
      <c r="B79" s="11" t="s">
        <v>17</v>
      </c>
      <c r="C79" s="11" t="s">
        <v>106</v>
      </c>
      <c r="D79" s="12"/>
      <c r="E79" s="13"/>
      <c r="F79" s="14"/>
      <c r="G79" s="14"/>
      <c r="H79" s="14"/>
      <c r="I79" s="11" t="s">
        <v>17</v>
      </c>
      <c r="J79" s="35"/>
      <c r="K79" s="16">
        <v>41.55</v>
      </c>
      <c r="L79" s="16">
        <v>0</v>
      </c>
      <c r="M79" s="16">
        <v>6.2320000000000002</v>
      </c>
      <c r="N79" s="16">
        <v>0.32</v>
      </c>
      <c r="O79" s="17"/>
      <c r="P79" s="17">
        <f t="shared" si="3"/>
        <v>34.997999999999998</v>
      </c>
      <c r="Z79" s="29" t="s">
        <v>58</v>
      </c>
    </row>
    <row r="80" spans="1:26" ht="18.75">
      <c r="A80" s="32">
        <v>76</v>
      </c>
      <c r="B80" s="11" t="s">
        <v>17</v>
      </c>
      <c r="C80" s="11" t="s">
        <v>106</v>
      </c>
      <c r="D80" s="12"/>
      <c r="E80" s="13"/>
      <c r="H80" s="14"/>
      <c r="I80" s="11" t="s">
        <v>17</v>
      </c>
      <c r="J80" s="35"/>
      <c r="K80" s="16">
        <v>41.55</v>
      </c>
      <c r="L80" s="16">
        <v>0</v>
      </c>
      <c r="M80" s="16">
        <v>6.2320000000000002</v>
      </c>
      <c r="N80" s="16">
        <v>0.32</v>
      </c>
      <c r="O80" s="17"/>
      <c r="P80" s="17">
        <f>(K80+L80)-(M80+N80)+O80</f>
        <v>34.997999999999998</v>
      </c>
      <c r="Z80" s="29" t="s">
        <v>141</v>
      </c>
    </row>
    <row r="81" spans="1:26" ht="18.75">
      <c r="A81" s="32">
        <v>77</v>
      </c>
      <c r="B81" s="11" t="s">
        <v>17</v>
      </c>
      <c r="C81" s="11" t="s">
        <v>106</v>
      </c>
      <c r="D81" s="12"/>
      <c r="E81" s="13"/>
      <c r="F81" s="14"/>
      <c r="G81" s="14"/>
      <c r="H81" s="14"/>
      <c r="I81" s="11" t="s">
        <v>17</v>
      </c>
      <c r="J81" s="35"/>
      <c r="K81" s="16">
        <v>41.55</v>
      </c>
      <c r="L81" s="16">
        <v>0</v>
      </c>
      <c r="M81" s="16">
        <v>6.2320000000000002</v>
      </c>
      <c r="N81" s="16">
        <v>0.32</v>
      </c>
      <c r="O81" s="17"/>
      <c r="P81" s="17">
        <f t="shared" si="3"/>
        <v>34.997999999999998</v>
      </c>
      <c r="Z81" s="29" t="s">
        <v>142</v>
      </c>
    </row>
    <row r="82" spans="1:26" ht="18.75">
      <c r="A82" s="32">
        <v>78</v>
      </c>
      <c r="B82" s="11" t="s">
        <v>17</v>
      </c>
      <c r="C82" s="11" t="s">
        <v>106</v>
      </c>
      <c r="D82" s="12"/>
      <c r="E82" s="13"/>
      <c r="F82" s="25"/>
      <c r="G82" s="25"/>
      <c r="H82" s="14"/>
      <c r="I82" s="11" t="s">
        <v>17</v>
      </c>
      <c r="J82" s="35"/>
      <c r="K82" s="16">
        <v>41.55</v>
      </c>
      <c r="L82" s="16">
        <v>0</v>
      </c>
      <c r="M82" s="16">
        <v>6.2320000000000002</v>
      </c>
      <c r="N82" s="16">
        <v>0.32</v>
      </c>
      <c r="O82" s="17"/>
      <c r="P82" s="17">
        <f>(K82+L82)-(M82+N82)+O82</f>
        <v>34.997999999999998</v>
      </c>
      <c r="Z82" s="29" t="s">
        <v>143</v>
      </c>
    </row>
    <row r="83" spans="1:26" ht="18.75">
      <c r="A83" s="32">
        <v>79</v>
      </c>
      <c r="B83" s="11" t="s">
        <v>17</v>
      </c>
      <c r="C83" s="11" t="s">
        <v>106</v>
      </c>
      <c r="D83" s="12"/>
      <c r="E83" s="13"/>
      <c r="F83" s="14"/>
      <c r="G83" s="14"/>
      <c r="H83" s="14"/>
      <c r="I83" s="11" t="s">
        <v>17</v>
      </c>
      <c r="J83" s="35"/>
      <c r="K83" s="16">
        <v>41.55</v>
      </c>
      <c r="L83" s="16">
        <v>0</v>
      </c>
      <c r="M83" s="16">
        <v>6.2320000000000002</v>
      </c>
      <c r="N83" s="16">
        <v>0.32</v>
      </c>
      <c r="O83" s="17"/>
      <c r="P83" s="17">
        <f>(K83+L83)-(M83+N83)+O83</f>
        <v>34.997999999999998</v>
      </c>
      <c r="Z83" s="28" t="s">
        <v>43</v>
      </c>
    </row>
    <row r="84" spans="1:26" ht="18.75">
      <c r="A84" s="32">
        <v>80</v>
      </c>
      <c r="B84" s="11" t="s">
        <v>17</v>
      </c>
      <c r="C84" s="11" t="s">
        <v>106</v>
      </c>
      <c r="D84" s="12"/>
      <c r="E84" s="13"/>
      <c r="H84" s="14"/>
      <c r="I84" s="11" t="s">
        <v>17</v>
      </c>
      <c r="J84" s="35"/>
      <c r="K84" s="16">
        <v>41.55</v>
      </c>
      <c r="L84" s="16">
        <v>0</v>
      </c>
      <c r="M84" s="16">
        <v>6.2320000000000002</v>
      </c>
      <c r="N84" s="16">
        <v>0.32</v>
      </c>
      <c r="O84" s="16"/>
      <c r="P84" s="17">
        <f t="shared" si="3"/>
        <v>34.997999999999998</v>
      </c>
      <c r="Z84" s="29" t="s">
        <v>144</v>
      </c>
    </row>
    <row r="85" spans="1:26" ht="18.75">
      <c r="B85" s="11"/>
      <c r="C85" s="11"/>
      <c r="D85" s="12"/>
      <c r="E85" s="34"/>
      <c r="F85" s="34"/>
      <c r="G85" s="11"/>
      <c r="H85" s="11"/>
      <c r="I85" s="11"/>
      <c r="J85" s="33" t="s">
        <v>16</v>
      </c>
      <c r="K85" s="17">
        <f t="shared" ref="K85:P85" si="4">SUM(K44:K84)</f>
        <v>2562.0000000000009</v>
      </c>
      <c r="L85" s="17">
        <f t="shared" si="4"/>
        <v>62.34</v>
      </c>
      <c r="M85" s="17">
        <f t="shared" si="4"/>
        <v>258.63099999999997</v>
      </c>
      <c r="N85" s="17">
        <f t="shared" si="4"/>
        <v>13.280000000000006</v>
      </c>
      <c r="O85" s="17">
        <f t="shared" si="4"/>
        <v>0</v>
      </c>
      <c r="P85" s="17">
        <f t="shared" si="4"/>
        <v>2352.4290000000015</v>
      </c>
      <c r="Z85" s="29" t="s">
        <v>145</v>
      </c>
    </row>
    <row r="86" spans="1:26" ht="18.75">
      <c r="B86" s="11"/>
      <c r="C86" s="11"/>
      <c r="D86" s="12"/>
      <c r="E86" s="34"/>
      <c r="F86" s="34"/>
      <c r="G86" s="11"/>
      <c r="H86" s="11"/>
      <c r="I86" s="11"/>
      <c r="J86" s="33" t="s">
        <v>104</v>
      </c>
      <c r="K86" s="17">
        <f t="shared" ref="K86:P86" si="5">K85</f>
        <v>2562.0000000000009</v>
      </c>
      <c r="L86" s="17">
        <f t="shared" si="5"/>
        <v>62.34</v>
      </c>
      <c r="M86" s="17">
        <f t="shared" si="5"/>
        <v>258.63099999999997</v>
      </c>
      <c r="N86" s="17">
        <f t="shared" si="5"/>
        <v>13.280000000000006</v>
      </c>
      <c r="O86" s="17">
        <f t="shared" si="5"/>
        <v>0</v>
      </c>
      <c r="P86" s="17">
        <f t="shared" si="5"/>
        <v>2352.4290000000015</v>
      </c>
      <c r="Z86" s="29" t="s">
        <v>146</v>
      </c>
    </row>
    <row r="87" spans="1:26" ht="18.75">
      <c r="A87" s="32">
        <v>81</v>
      </c>
      <c r="B87" s="11" t="s">
        <v>17</v>
      </c>
      <c r="C87" s="11" t="s">
        <v>106</v>
      </c>
      <c r="D87" s="12"/>
      <c r="E87" s="13"/>
      <c r="F87" s="14"/>
      <c r="G87" s="14"/>
      <c r="H87" s="14"/>
      <c r="I87" s="11" t="s">
        <v>17</v>
      </c>
      <c r="J87" s="42"/>
      <c r="K87" s="16">
        <v>41.55</v>
      </c>
      <c r="L87" s="16">
        <v>20.78</v>
      </c>
      <c r="M87" s="16">
        <v>9.3490000000000002</v>
      </c>
      <c r="N87" s="16">
        <v>0.48</v>
      </c>
      <c r="O87" s="16"/>
      <c r="P87" s="17">
        <f>(K87+L87)-(M87+N87)+O87</f>
        <v>52.500999999999998</v>
      </c>
      <c r="Z87" s="29" t="s">
        <v>53</v>
      </c>
    </row>
    <row r="88" spans="1:26" ht="18.75">
      <c r="A88" s="32">
        <v>82</v>
      </c>
      <c r="B88" s="11" t="s">
        <v>17</v>
      </c>
      <c r="C88" s="11" t="s">
        <v>111</v>
      </c>
      <c r="D88" s="12"/>
      <c r="E88" s="13"/>
      <c r="F88" s="14"/>
      <c r="G88" s="14"/>
      <c r="H88" s="14"/>
      <c r="I88" s="11" t="s">
        <v>17</v>
      </c>
      <c r="J88" s="20"/>
      <c r="K88" s="16">
        <v>41.55</v>
      </c>
      <c r="L88" s="16">
        <v>0</v>
      </c>
      <c r="M88" s="16">
        <v>6.2320000000000002</v>
      </c>
      <c r="N88" s="16">
        <v>0.32</v>
      </c>
      <c r="O88" s="16"/>
      <c r="P88" s="17">
        <f t="shared" ref="P88:P126" si="6">(K88+L88)-(M88+N88)+O88</f>
        <v>34.997999999999998</v>
      </c>
      <c r="Z88" s="29" t="s">
        <v>147</v>
      </c>
    </row>
    <row r="89" spans="1:26" ht="18.75">
      <c r="A89" s="32">
        <v>83</v>
      </c>
      <c r="B89" s="11" t="s">
        <v>17</v>
      </c>
      <c r="C89" s="11" t="s">
        <v>111</v>
      </c>
      <c r="D89" s="12"/>
      <c r="E89" s="13"/>
      <c r="F89" s="14"/>
      <c r="G89" s="14"/>
      <c r="H89" s="14"/>
      <c r="I89" s="11" t="s">
        <v>17</v>
      </c>
      <c r="J89" s="20"/>
      <c r="K89" s="16">
        <v>41.55</v>
      </c>
      <c r="L89" s="16">
        <v>0</v>
      </c>
      <c r="M89" s="16">
        <v>6.2320000000000002</v>
      </c>
      <c r="N89" s="16">
        <v>0.32</v>
      </c>
      <c r="O89" s="16"/>
      <c r="P89" s="17">
        <f t="shared" si="6"/>
        <v>34.997999999999998</v>
      </c>
      <c r="Z89" s="29" t="s">
        <v>148</v>
      </c>
    </row>
    <row r="90" spans="1:26" ht="15">
      <c r="A90" s="32">
        <v>84</v>
      </c>
      <c r="B90" s="11" t="s">
        <v>17</v>
      </c>
      <c r="C90" s="11" t="s">
        <v>111</v>
      </c>
      <c r="D90" s="12"/>
      <c r="E90" s="13"/>
      <c r="F90" s="14"/>
      <c r="G90" s="14"/>
      <c r="H90" s="14"/>
      <c r="I90" s="11" t="s">
        <v>17</v>
      </c>
      <c r="J90" s="20"/>
      <c r="K90" s="16">
        <v>41.55</v>
      </c>
      <c r="L90" s="16">
        <v>0</v>
      </c>
      <c r="M90" s="16">
        <v>6.2320000000000002</v>
      </c>
      <c r="N90" s="16">
        <v>0.32</v>
      </c>
      <c r="O90" s="16"/>
      <c r="P90" s="17">
        <f t="shared" si="6"/>
        <v>34.997999999999998</v>
      </c>
      <c r="Z90" s="42"/>
    </row>
    <row r="91" spans="1:26" ht="15">
      <c r="A91" s="32">
        <v>85</v>
      </c>
      <c r="B91" s="11" t="s">
        <v>17</v>
      </c>
      <c r="C91" s="11" t="s">
        <v>111</v>
      </c>
      <c r="D91" s="12"/>
      <c r="E91" s="13"/>
      <c r="F91" s="14"/>
      <c r="G91" s="14"/>
      <c r="H91" s="14"/>
      <c r="I91" s="11" t="s">
        <v>17</v>
      </c>
      <c r="J91" s="20"/>
      <c r="K91" s="16">
        <v>41.55</v>
      </c>
      <c r="L91" s="16">
        <v>0</v>
      </c>
      <c r="M91" s="16">
        <v>6.2320000000000002</v>
      </c>
      <c r="N91" s="16">
        <v>0.32</v>
      </c>
      <c r="O91" s="16"/>
      <c r="P91" s="17">
        <f t="shared" si="6"/>
        <v>34.997999999999998</v>
      </c>
      <c r="Z91" s="42"/>
    </row>
    <row r="92" spans="1:26" ht="15">
      <c r="A92" s="32">
        <v>86</v>
      </c>
      <c r="B92" s="11" t="s">
        <v>17</v>
      </c>
      <c r="C92" s="11" t="s">
        <v>111</v>
      </c>
      <c r="D92" s="12"/>
      <c r="E92" s="13"/>
      <c r="F92" s="14"/>
      <c r="G92" s="14"/>
      <c r="H92" s="14"/>
      <c r="I92" s="11" t="s">
        <v>17</v>
      </c>
      <c r="J92" s="20"/>
      <c r="K92" s="16">
        <v>41.55</v>
      </c>
      <c r="L92" s="16">
        <v>0</v>
      </c>
      <c r="M92" s="16">
        <v>6.2320000000000002</v>
      </c>
      <c r="N92" s="16">
        <v>0.32</v>
      </c>
      <c r="O92" s="16"/>
      <c r="P92" s="17">
        <f t="shared" si="6"/>
        <v>34.997999999999998</v>
      </c>
      <c r="Z92" s="43"/>
    </row>
    <row r="93" spans="1:26" ht="15">
      <c r="A93" s="32">
        <v>87</v>
      </c>
      <c r="B93" s="11" t="s">
        <v>17</v>
      </c>
      <c r="C93" s="11" t="s">
        <v>111</v>
      </c>
      <c r="D93" s="12"/>
      <c r="E93" s="13"/>
      <c r="F93" s="14"/>
      <c r="G93" s="14"/>
      <c r="H93" s="14"/>
      <c r="I93" s="11" t="s">
        <v>17</v>
      </c>
      <c r="J93" s="20"/>
      <c r="K93" s="16">
        <v>41.55</v>
      </c>
      <c r="L93" s="16">
        <v>0</v>
      </c>
      <c r="M93" s="16">
        <v>6.2320000000000002</v>
      </c>
      <c r="N93" s="16">
        <v>0.32</v>
      </c>
      <c r="O93" s="16"/>
      <c r="P93" s="17">
        <f t="shared" si="6"/>
        <v>34.997999999999998</v>
      </c>
      <c r="Z93" s="42"/>
    </row>
    <row r="94" spans="1:26" ht="15">
      <c r="A94" s="32">
        <v>88</v>
      </c>
      <c r="B94" s="11" t="s">
        <v>17</v>
      </c>
      <c r="C94" s="11" t="s">
        <v>111</v>
      </c>
      <c r="D94" s="12"/>
      <c r="E94" s="13"/>
      <c r="F94" s="14"/>
      <c r="G94" s="14"/>
      <c r="H94" s="14"/>
      <c r="I94" s="11" t="s">
        <v>17</v>
      </c>
      <c r="J94" s="20"/>
      <c r="K94" s="16">
        <v>41.55</v>
      </c>
      <c r="L94" s="16">
        <v>0</v>
      </c>
      <c r="M94" s="16">
        <v>6.2320000000000002</v>
      </c>
      <c r="N94" s="16">
        <v>0.32</v>
      </c>
      <c r="O94" s="16"/>
      <c r="P94" s="17">
        <f t="shared" si="6"/>
        <v>34.997999999999998</v>
      </c>
      <c r="Z94" s="42"/>
    </row>
    <row r="95" spans="1:26" ht="15">
      <c r="A95" s="32">
        <v>89</v>
      </c>
      <c r="B95" s="11" t="s">
        <v>17</v>
      </c>
      <c r="C95" s="11" t="s">
        <v>117</v>
      </c>
      <c r="D95" s="12"/>
      <c r="E95" s="38"/>
      <c r="F95" s="44"/>
      <c r="G95" s="44"/>
      <c r="H95" s="36"/>
      <c r="I95" s="33" t="s">
        <v>17</v>
      </c>
      <c r="J95" s="20"/>
      <c r="K95" s="16">
        <v>41.55</v>
      </c>
      <c r="L95" s="16">
        <v>0</v>
      </c>
      <c r="M95" s="16">
        <v>6.2320000000000002</v>
      </c>
      <c r="N95" s="16">
        <v>0.32</v>
      </c>
      <c r="O95" s="16"/>
      <c r="P95" s="17">
        <f t="shared" si="6"/>
        <v>34.997999999999998</v>
      </c>
      <c r="Z95" s="42"/>
    </row>
    <row r="96" spans="1:26" ht="15">
      <c r="A96" s="32">
        <v>90</v>
      </c>
      <c r="B96" s="11" t="s">
        <v>17</v>
      </c>
      <c r="C96" s="11" t="s">
        <v>117</v>
      </c>
      <c r="D96" s="12"/>
      <c r="E96" s="38"/>
      <c r="F96" s="44"/>
      <c r="G96" s="44"/>
      <c r="H96" s="36"/>
      <c r="I96" s="11" t="s">
        <v>101</v>
      </c>
      <c r="J96" s="20"/>
      <c r="K96" s="16">
        <v>41.55</v>
      </c>
      <c r="L96" s="16">
        <v>0</v>
      </c>
      <c r="M96" s="16">
        <v>6.2320000000000002</v>
      </c>
      <c r="N96" s="16">
        <v>0.32</v>
      </c>
      <c r="O96" s="16"/>
      <c r="P96" s="17">
        <f t="shared" si="6"/>
        <v>34.997999999999998</v>
      </c>
      <c r="Z96" s="42"/>
    </row>
    <row r="97" spans="1:26" ht="15">
      <c r="A97" s="32">
        <v>91</v>
      </c>
      <c r="B97" s="11" t="s">
        <v>17</v>
      </c>
      <c r="C97" s="11" t="s">
        <v>124</v>
      </c>
      <c r="D97" s="12"/>
      <c r="E97" s="13"/>
      <c r="F97" s="14"/>
      <c r="G97" s="14"/>
      <c r="H97" s="14"/>
      <c r="I97" s="11" t="s">
        <v>17</v>
      </c>
      <c r="J97" s="20"/>
      <c r="K97" s="16">
        <v>41.55</v>
      </c>
      <c r="L97" s="16">
        <v>0</v>
      </c>
      <c r="M97" s="16">
        <v>6.2320000000000002</v>
      </c>
      <c r="N97" s="16">
        <v>0.32</v>
      </c>
      <c r="O97" s="16"/>
      <c r="P97" s="17">
        <f t="shared" si="6"/>
        <v>34.997999999999998</v>
      </c>
      <c r="Z97" s="42"/>
    </row>
    <row r="98" spans="1:26" ht="15">
      <c r="A98" s="32">
        <v>92</v>
      </c>
      <c r="B98" s="11" t="s">
        <v>17</v>
      </c>
      <c r="C98" s="11" t="s">
        <v>124</v>
      </c>
      <c r="D98" s="12"/>
      <c r="E98" s="13"/>
      <c r="F98" s="25"/>
      <c r="G98" s="25"/>
      <c r="H98" s="14"/>
      <c r="I98" s="11" t="s">
        <v>17</v>
      </c>
      <c r="J98" s="20"/>
      <c r="K98" s="16">
        <v>41.55</v>
      </c>
      <c r="L98" s="16">
        <v>0</v>
      </c>
      <c r="M98" s="16">
        <v>6.2320000000000002</v>
      </c>
      <c r="N98" s="16">
        <v>0.32</v>
      </c>
      <c r="O98" s="16"/>
      <c r="P98" s="17">
        <f t="shared" si="6"/>
        <v>34.997999999999998</v>
      </c>
      <c r="Z98" s="42"/>
    </row>
    <row r="99" spans="1:26" ht="15">
      <c r="A99" s="32">
        <v>93</v>
      </c>
      <c r="B99" s="11" t="s">
        <v>17</v>
      </c>
      <c r="C99" s="11" t="s">
        <v>149</v>
      </c>
      <c r="D99" s="12"/>
      <c r="E99" s="13"/>
      <c r="F99" s="14"/>
      <c r="G99" s="14"/>
      <c r="H99" s="14"/>
      <c r="I99" s="11" t="s">
        <v>17</v>
      </c>
      <c r="J99" s="20"/>
      <c r="K99" s="16">
        <v>41.55</v>
      </c>
      <c r="L99" s="16">
        <v>20.78</v>
      </c>
      <c r="M99" s="16">
        <v>9.3490000000000002</v>
      </c>
      <c r="N99" s="16">
        <v>0.48</v>
      </c>
      <c r="O99" s="16"/>
      <c r="P99" s="17">
        <f t="shared" si="6"/>
        <v>52.500999999999998</v>
      </c>
      <c r="Z99" s="42"/>
    </row>
    <row r="100" spans="1:26" ht="15">
      <c r="A100" s="32">
        <v>94</v>
      </c>
      <c r="B100" s="11" t="s">
        <v>17</v>
      </c>
      <c r="C100" s="11" t="s">
        <v>149</v>
      </c>
      <c r="D100" s="12"/>
      <c r="E100" s="13"/>
      <c r="F100" s="26"/>
      <c r="G100" s="26"/>
      <c r="H100" s="14"/>
      <c r="I100" s="11" t="s">
        <v>17</v>
      </c>
      <c r="J100" s="20"/>
      <c r="K100" s="16">
        <v>41.55</v>
      </c>
      <c r="L100" s="16">
        <v>0</v>
      </c>
      <c r="M100" s="16">
        <v>6.2320000000000002</v>
      </c>
      <c r="N100" s="16">
        <v>0.32</v>
      </c>
      <c r="O100" s="17"/>
      <c r="P100" s="17">
        <f t="shared" si="6"/>
        <v>34.997999999999998</v>
      </c>
      <c r="Z100" s="42"/>
    </row>
    <row r="101" spans="1:26" ht="15">
      <c r="A101" s="32">
        <v>95</v>
      </c>
      <c r="B101" s="11" t="s">
        <v>17</v>
      </c>
      <c r="C101" s="11" t="s">
        <v>149</v>
      </c>
      <c r="D101" s="12"/>
      <c r="E101" s="13"/>
      <c r="F101" s="14"/>
      <c r="G101" s="14"/>
      <c r="H101" s="14"/>
      <c r="I101" s="11" t="s">
        <v>17</v>
      </c>
      <c r="J101" s="20"/>
      <c r="K101" s="16">
        <v>41.55</v>
      </c>
      <c r="L101" s="16">
        <v>0</v>
      </c>
      <c r="M101" s="16">
        <v>6.2320000000000002</v>
      </c>
      <c r="N101" s="16">
        <v>0.32</v>
      </c>
      <c r="O101" s="16"/>
      <c r="P101" s="17">
        <f t="shared" si="6"/>
        <v>34.997999999999998</v>
      </c>
      <c r="Z101" s="42"/>
    </row>
    <row r="102" spans="1:26" ht="15">
      <c r="A102" s="32">
        <v>96</v>
      </c>
      <c r="B102" s="11" t="s">
        <v>17</v>
      </c>
      <c r="C102" s="11" t="s">
        <v>149</v>
      </c>
      <c r="D102" s="12"/>
      <c r="E102" s="13"/>
      <c r="F102" s="26"/>
      <c r="G102" s="26"/>
      <c r="H102" s="14"/>
      <c r="I102" s="11" t="s">
        <v>17</v>
      </c>
      <c r="J102" s="20"/>
      <c r="K102" s="16">
        <v>41.55</v>
      </c>
      <c r="L102" s="16">
        <v>0</v>
      </c>
      <c r="M102" s="16">
        <v>6.2320000000000002</v>
      </c>
      <c r="N102" s="16">
        <v>0.32</v>
      </c>
      <c r="O102" s="16"/>
      <c r="P102" s="17">
        <f t="shared" si="6"/>
        <v>34.997999999999998</v>
      </c>
      <c r="Z102" s="42"/>
    </row>
    <row r="103" spans="1:26" ht="15">
      <c r="A103" s="32">
        <v>97</v>
      </c>
      <c r="B103" s="11" t="s">
        <v>17</v>
      </c>
      <c r="C103" s="11" t="s">
        <v>18</v>
      </c>
      <c r="D103" s="12"/>
      <c r="E103" s="13"/>
      <c r="F103" s="14"/>
      <c r="G103" s="14"/>
      <c r="H103" s="14"/>
      <c r="I103" s="11" t="s">
        <v>17</v>
      </c>
      <c r="J103" s="20"/>
      <c r="K103" s="16">
        <v>41.55</v>
      </c>
      <c r="L103" s="16">
        <v>0</v>
      </c>
      <c r="M103" s="16">
        <v>6.2320000000000002</v>
      </c>
      <c r="N103" s="16">
        <v>0.32</v>
      </c>
      <c r="O103" s="16"/>
      <c r="P103" s="17">
        <f t="shared" si="6"/>
        <v>34.997999999999998</v>
      </c>
      <c r="Z103" s="42"/>
    </row>
    <row r="104" spans="1:26" ht="15">
      <c r="A104" s="32">
        <v>98</v>
      </c>
      <c r="B104" s="11" t="s">
        <v>17</v>
      </c>
      <c r="C104" s="11" t="s">
        <v>18</v>
      </c>
      <c r="D104" s="12"/>
      <c r="E104" s="13"/>
      <c r="F104" s="14"/>
      <c r="G104" s="14"/>
      <c r="H104" s="14"/>
      <c r="I104" s="11" t="s">
        <v>17</v>
      </c>
      <c r="J104" s="20"/>
      <c r="K104" s="16">
        <v>41.55</v>
      </c>
      <c r="L104" s="16">
        <v>0</v>
      </c>
      <c r="M104" s="16">
        <v>6.2320000000000002</v>
      </c>
      <c r="N104" s="16">
        <v>0.32</v>
      </c>
      <c r="O104" s="16"/>
      <c r="P104" s="17">
        <f t="shared" si="6"/>
        <v>34.997999999999998</v>
      </c>
      <c r="Z104" s="42"/>
    </row>
    <row r="105" spans="1:26" ht="15">
      <c r="A105" s="32">
        <v>99</v>
      </c>
      <c r="B105" s="11" t="s">
        <v>17</v>
      </c>
      <c r="C105" s="11" t="s">
        <v>18</v>
      </c>
      <c r="D105" s="12"/>
      <c r="E105" s="13"/>
      <c r="F105" s="14"/>
      <c r="G105" s="14"/>
      <c r="H105" s="14"/>
      <c r="I105" s="11" t="s">
        <v>17</v>
      </c>
      <c r="J105" s="20"/>
      <c r="K105" s="16">
        <v>41.55</v>
      </c>
      <c r="L105" s="16">
        <v>0</v>
      </c>
      <c r="M105" s="16">
        <v>6.2320000000000002</v>
      </c>
      <c r="N105" s="16">
        <v>0.32</v>
      </c>
      <c r="O105" s="16"/>
      <c r="P105" s="17">
        <f t="shared" si="6"/>
        <v>34.997999999999998</v>
      </c>
      <c r="Z105" s="42"/>
    </row>
    <row r="106" spans="1:26" ht="15">
      <c r="A106" s="32">
        <v>100</v>
      </c>
      <c r="B106" s="11" t="s">
        <v>17</v>
      </c>
      <c r="C106" s="11" t="s">
        <v>18</v>
      </c>
      <c r="D106" s="12"/>
      <c r="E106" s="13"/>
      <c r="F106" s="14"/>
      <c r="G106" s="14"/>
      <c r="H106" s="14"/>
      <c r="I106" s="11" t="s">
        <v>17</v>
      </c>
      <c r="J106" s="20"/>
      <c r="K106" s="16">
        <v>41.55</v>
      </c>
      <c r="L106" s="16">
        <v>0</v>
      </c>
      <c r="M106" s="16">
        <v>6.2320000000000002</v>
      </c>
      <c r="N106" s="16">
        <v>0.32</v>
      </c>
      <c r="O106" s="16"/>
      <c r="P106" s="17">
        <f t="shared" si="6"/>
        <v>34.997999999999998</v>
      </c>
      <c r="Z106" s="42"/>
    </row>
    <row r="107" spans="1:26" ht="15">
      <c r="A107" s="32">
        <v>101</v>
      </c>
      <c r="B107" s="11" t="s">
        <v>17</v>
      </c>
      <c r="C107" s="11" t="s">
        <v>18</v>
      </c>
      <c r="D107" s="12"/>
      <c r="E107" s="13"/>
      <c r="F107" s="14"/>
      <c r="G107" s="14"/>
      <c r="H107" s="14"/>
      <c r="I107" s="11" t="s">
        <v>17</v>
      </c>
      <c r="J107" s="20"/>
      <c r="K107" s="16">
        <v>41.55</v>
      </c>
      <c r="L107" s="16">
        <v>0</v>
      </c>
      <c r="M107" s="16">
        <v>6.2320000000000002</v>
      </c>
      <c r="N107" s="16">
        <v>0.32</v>
      </c>
      <c r="O107" s="16"/>
      <c r="P107" s="17">
        <f t="shared" si="6"/>
        <v>34.997999999999998</v>
      </c>
      <c r="Z107" s="42"/>
    </row>
    <row r="108" spans="1:26" ht="15">
      <c r="A108" s="32">
        <v>102</v>
      </c>
      <c r="B108" s="11" t="s">
        <v>17</v>
      </c>
      <c r="C108" s="11" t="s">
        <v>150</v>
      </c>
      <c r="D108" s="12"/>
      <c r="E108" s="13"/>
      <c r="F108" s="14"/>
      <c r="G108" s="14"/>
      <c r="H108" s="14"/>
      <c r="I108" s="11" t="s">
        <v>17</v>
      </c>
      <c r="J108" s="20"/>
      <c r="K108" s="16">
        <v>41.55</v>
      </c>
      <c r="L108" s="16">
        <v>0</v>
      </c>
      <c r="M108" s="16">
        <v>6.2320000000000002</v>
      </c>
      <c r="N108" s="16">
        <v>0.32</v>
      </c>
      <c r="O108" s="16"/>
      <c r="P108" s="17">
        <f t="shared" si="6"/>
        <v>34.997999999999998</v>
      </c>
      <c r="Z108" s="42"/>
    </row>
    <row r="109" spans="1:26" ht="15">
      <c r="A109" s="32">
        <v>103</v>
      </c>
      <c r="B109" s="11" t="s">
        <v>17</v>
      </c>
      <c r="C109" s="11" t="s">
        <v>150</v>
      </c>
      <c r="D109" s="12"/>
      <c r="E109" s="13"/>
      <c r="F109" s="14"/>
      <c r="G109" s="14"/>
      <c r="H109" s="14"/>
      <c r="I109" s="11" t="s">
        <v>17</v>
      </c>
      <c r="J109" s="20"/>
      <c r="K109" s="16">
        <v>41.55</v>
      </c>
      <c r="L109" s="16">
        <v>0</v>
      </c>
      <c r="M109" s="16">
        <v>6.2320000000000002</v>
      </c>
      <c r="N109" s="16">
        <v>0.32</v>
      </c>
      <c r="O109" s="16"/>
      <c r="P109" s="17">
        <f t="shared" si="6"/>
        <v>34.997999999999998</v>
      </c>
      <c r="Z109" s="42"/>
    </row>
    <row r="110" spans="1:26" ht="15">
      <c r="A110" s="32">
        <v>104</v>
      </c>
      <c r="B110" s="11" t="s">
        <v>17</v>
      </c>
      <c r="C110" s="11" t="s">
        <v>133</v>
      </c>
      <c r="D110" s="12"/>
      <c r="E110" s="13"/>
      <c r="F110" s="14"/>
      <c r="G110" s="14"/>
      <c r="H110" s="14"/>
      <c r="I110" s="11" t="s">
        <v>17</v>
      </c>
      <c r="J110" s="20"/>
      <c r="K110" s="16">
        <v>41.55</v>
      </c>
      <c r="L110" s="16">
        <v>0</v>
      </c>
      <c r="M110" s="16">
        <v>6.2320000000000002</v>
      </c>
      <c r="N110" s="16">
        <v>0.32</v>
      </c>
      <c r="O110" s="16"/>
      <c r="P110" s="17">
        <f t="shared" si="6"/>
        <v>34.997999999999998</v>
      </c>
      <c r="Z110" s="42"/>
    </row>
    <row r="111" spans="1:26" ht="15">
      <c r="A111" s="32">
        <v>105</v>
      </c>
      <c r="B111" s="11" t="s">
        <v>17</v>
      </c>
      <c r="C111" s="11" t="s">
        <v>133</v>
      </c>
      <c r="D111" s="12"/>
      <c r="E111" s="13"/>
      <c r="F111" s="14"/>
      <c r="G111" s="14"/>
      <c r="H111" s="14"/>
      <c r="I111" s="11" t="s">
        <v>17</v>
      </c>
      <c r="J111" s="20"/>
      <c r="K111" s="16">
        <v>41.55</v>
      </c>
      <c r="L111" s="16">
        <v>20.78</v>
      </c>
      <c r="M111" s="16">
        <v>9.3490000000000002</v>
      </c>
      <c r="N111" s="16">
        <v>0.48</v>
      </c>
      <c r="O111" s="16"/>
      <c r="P111" s="17">
        <f t="shared" si="6"/>
        <v>52.500999999999998</v>
      </c>
      <c r="Z111" s="42"/>
    </row>
    <row r="112" spans="1:26" ht="15">
      <c r="A112" s="32">
        <v>106</v>
      </c>
      <c r="B112" s="11" t="s">
        <v>17</v>
      </c>
      <c r="C112" s="11" t="s">
        <v>133</v>
      </c>
      <c r="D112" s="12"/>
      <c r="E112" s="13"/>
      <c r="F112" s="14"/>
      <c r="G112" s="14"/>
      <c r="H112" s="14"/>
      <c r="I112" s="11" t="s">
        <v>17</v>
      </c>
      <c r="J112" s="20"/>
      <c r="K112" s="16">
        <v>41.55</v>
      </c>
      <c r="L112" s="16">
        <v>0</v>
      </c>
      <c r="M112" s="16">
        <v>6.2320000000000002</v>
      </c>
      <c r="N112" s="16">
        <v>0.32</v>
      </c>
      <c r="O112" s="16"/>
      <c r="P112" s="17">
        <f t="shared" si="6"/>
        <v>34.997999999999998</v>
      </c>
      <c r="Z112" s="42"/>
    </row>
    <row r="113" spans="1:26" ht="15">
      <c r="A113" s="32">
        <v>107</v>
      </c>
      <c r="B113" s="11" t="s">
        <v>17</v>
      </c>
      <c r="C113" s="11" t="s">
        <v>133</v>
      </c>
      <c r="D113" s="12"/>
      <c r="E113" s="13"/>
      <c r="F113" s="30"/>
      <c r="G113" s="30"/>
      <c r="H113" s="14"/>
      <c r="I113" s="11" t="s">
        <v>17</v>
      </c>
      <c r="J113" s="20"/>
      <c r="K113" s="16">
        <v>41.55</v>
      </c>
      <c r="L113" s="16">
        <v>0</v>
      </c>
      <c r="M113" s="16">
        <v>6.2320000000000002</v>
      </c>
      <c r="N113" s="16">
        <v>0.32</v>
      </c>
      <c r="O113" s="16"/>
      <c r="P113" s="17">
        <f t="shared" si="6"/>
        <v>34.997999999999998</v>
      </c>
      <c r="Z113" s="42"/>
    </row>
    <row r="114" spans="1:26" ht="15">
      <c r="A114" s="32">
        <v>108</v>
      </c>
      <c r="B114" s="11" t="s">
        <v>17</v>
      </c>
      <c r="C114" s="11" t="s">
        <v>133</v>
      </c>
      <c r="D114" s="12"/>
      <c r="E114" s="13"/>
      <c r="F114" s="14"/>
      <c r="G114" s="14"/>
      <c r="H114" s="14"/>
      <c r="I114" s="11" t="s">
        <v>17</v>
      </c>
      <c r="J114" s="20"/>
      <c r="K114" s="16">
        <v>41.55</v>
      </c>
      <c r="L114" s="16">
        <v>0</v>
      </c>
      <c r="M114" s="16">
        <v>6.2320000000000002</v>
      </c>
      <c r="N114" s="16">
        <v>0.32</v>
      </c>
      <c r="O114" s="16"/>
      <c r="P114" s="17">
        <f t="shared" si="6"/>
        <v>34.997999999999998</v>
      </c>
      <c r="Z114" s="42"/>
    </row>
    <row r="115" spans="1:26" ht="15">
      <c r="A115" s="32">
        <v>109</v>
      </c>
      <c r="B115" s="11" t="s">
        <v>17</v>
      </c>
      <c r="C115" s="11" t="s">
        <v>137</v>
      </c>
      <c r="D115" s="12"/>
      <c r="E115" s="13"/>
      <c r="F115" s="14"/>
      <c r="G115" s="14"/>
      <c r="H115" s="14"/>
      <c r="I115" s="11" t="s">
        <v>17</v>
      </c>
      <c r="J115" s="20"/>
      <c r="K115" s="16">
        <v>41.55</v>
      </c>
      <c r="L115" s="16">
        <v>0</v>
      </c>
      <c r="M115" s="16">
        <v>6.2320000000000002</v>
      </c>
      <c r="N115" s="16">
        <v>0.32</v>
      </c>
      <c r="O115" s="16"/>
      <c r="P115" s="17">
        <f t="shared" si="6"/>
        <v>34.997999999999998</v>
      </c>
      <c r="Z115" s="42"/>
    </row>
    <row r="116" spans="1:26" ht="15">
      <c r="A116" s="32">
        <v>110</v>
      </c>
      <c r="B116" s="11" t="s">
        <v>17</v>
      </c>
      <c r="C116" s="45" t="s">
        <v>151</v>
      </c>
      <c r="D116" s="12"/>
      <c r="E116" s="46"/>
      <c r="F116" s="14"/>
      <c r="G116" s="14"/>
      <c r="H116" s="14"/>
      <c r="I116" s="11" t="s">
        <v>17</v>
      </c>
      <c r="J116" s="20"/>
      <c r="K116" s="16">
        <v>41.55</v>
      </c>
      <c r="L116" s="16">
        <v>0</v>
      </c>
      <c r="M116" s="16">
        <v>6.2320000000000002</v>
      </c>
      <c r="N116" s="16">
        <v>0.32</v>
      </c>
      <c r="O116" s="16"/>
      <c r="P116" s="17">
        <f t="shared" si="6"/>
        <v>34.997999999999998</v>
      </c>
    </row>
    <row r="117" spans="1:26" ht="15">
      <c r="A117" s="32">
        <v>111</v>
      </c>
      <c r="B117" s="47" t="s">
        <v>152</v>
      </c>
      <c r="C117" s="47" t="s">
        <v>153</v>
      </c>
      <c r="D117" s="48"/>
      <c r="E117" s="13"/>
      <c r="F117" s="25"/>
      <c r="G117" s="25"/>
      <c r="H117" s="25"/>
      <c r="I117" s="47" t="s">
        <v>17</v>
      </c>
      <c r="J117" s="20"/>
      <c r="K117" s="49">
        <v>41.55</v>
      </c>
      <c r="L117" s="16">
        <v>0</v>
      </c>
      <c r="M117" s="49">
        <v>6.2320000000000002</v>
      </c>
      <c r="N117" s="49">
        <v>0.32</v>
      </c>
      <c r="O117" s="16"/>
      <c r="P117" s="17">
        <f t="shared" si="6"/>
        <v>34.997999999999998</v>
      </c>
    </row>
    <row r="118" spans="1:26" ht="15">
      <c r="A118" s="32">
        <v>112</v>
      </c>
      <c r="B118" s="47" t="s">
        <v>154</v>
      </c>
      <c r="C118" s="47" t="s">
        <v>155</v>
      </c>
      <c r="D118" s="48"/>
      <c r="E118" s="13"/>
      <c r="F118" s="25"/>
      <c r="G118" s="25"/>
      <c r="H118" s="25"/>
      <c r="I118" s="47" t="s">
        <v>17</v>
      </c>
      <c r="J118" s="20"/>
      <c r="K118" s="49">
        <v>41.55</v>
      </c>
      <c r="L118" s="49">
        <v>0</v>
      </c>
      <c r="M118" s="49">
        <v>6.2320000000000002</v>
      </c>
      <c r="N118" s="49">
        <v>0.32</v>
      </c>
      <c r="O118" s="16"/>
      <c r="P118" s="17">
        <f t="shared" si="6"/>
        <v>34.997999999999998</v>
      </c>
    </row>
    <row r="119" spans="1:26" ht="15">
      <c r="A119" s="32">
        <v>113</v>
      </c>
      <c r="B119" s="47" t="s">
        <v>156</v>
      </c>
      <c r="C119" s="47" t="s">
        <v>157</v>
      </c>
      <c r="D119" s="48"/>
      <c r="E119" s="13"/>
      <c r="F119" s="25"/>
      <c r="G119" s="25"/>
      <c r="H119" s="25"/>
      <c r="I119" s="47" t="s">
        <v>17</v>
      </c>
      <c r="J119" s="20"/>
      <c r="K119" s="49">
        <v>41.55</v>
      </c>
      <c r="L119" s="49">
        <v>0</v>
      </c>
      <c r="M119" s="49">
        <v>6.2320000000000002</v>
      </c>
      <c r="N119" s="49">
        <v>0.32</v>
      </c>
      <c r="O119" s="16"/>
      <c r="P119" s="17">
        <f t="shared" si="6"/>
        <v>34.997999999999998</v>
      </c>
    </row>
    <row r="120" spans="1:26" ht="15">
      <c r="A120" s="32">
        <v>114</v>
      </c>
      <c r="B120" s="11" t="s">
        <v>17</v>
      </c>
      <c r="C120" s="11" t="s">
        <v>106</v>
      </c>
      <c r="D120" s="12"/>
      <c r="E120" s="13"/>
      <c r="F120" s="14"/>
      <c r="G120" s="14"/>
      <c r="H120" s="14"/>
      <c r="I120" s="11" t="s">
        <v>17</v>
      </c>
      <c r="J120" s="20"/>
      <c r="K120" s="16">
        <v>41.55</v>
      </c>
      <c r="L120" s="16">
        <v>0</v>
      </c>
      <c r="M120" s="16">
        <v>6.2320000000000002</v>
      </c>
      <c r="N120" s="16">
        <v>0.32</v>
      </c>
      <c r="O120" s="16"/>
      <c r="P120" s="17">
        <f t="shared" si="6"/>
        <v>34.997999999999998</v>
      </c>
    </row>
    <row r="121" spans="1:26" ht="15">
      <c r="A121" s="32">
        <v>115</v>
      </c>
      <c r="B121" s="11" t="s">
        <v>17</v>
      </c>
      <c r="C121" s="11" t="s">
        <v>106</v>
      </c>
      <c r="D121" s="12"/>
      <c r="E121" s="13"/>
      <c r="F121" s="14"/>
      <c r="G121" s="14"/>
      <c r="H121" s="14"/>
      <c r="I121" s="11" t="s">
        <v>17</v>
      </c>
      <c r="J121" s="20"/>
      <c r="K121" s="16">
        <v>41.55</v>
      </c>
      <c r="L121" s="16">
        <v>0</v>
      </c>
      <c r="M121" s="16">
        <v>6.2320000000000002</v>
      </c>
      <c r="N121" s="16">
        <v>0.32</v>
      </c>
      <c r="O121" s="16"/>
      <c r="P121" s="17">
        <f t="shared" si="6"/>
        <v>34.997999999999998</v>
      </c>
    </row>
    <row r="122" spans="1:26" ht="15">
      <c r="A122" s="32">
        <v>116</v>
      </c>
      <c r="B122" s="11" t="s">
        <v>17</v>
      </c>
      <c r="C122" s="11" t="s">
        <v>106</v>
      </c>
      <c r="D122" s="12"/>
      <c r="E122" s="13"/>
      <c r="H122" s="14"/>
      <c r="I122" s="11" t="s">
        <v>17</v>
      </c>
      <c r="J122" s="20"/>
      <c r="K122" s="16">
        <v>41.55</v>
      </c>
      <c r="L122" s="16">
        <v>0</v>
      </c>
      <c r="M122" s="16">
        <v>6.2320000000000002</v>
      </c>
      <c r="N122" s="16">
        <v>0.32</v>
      </c>
      <c r="O122" s="16"/>
      <c r="P122" s="17">
        <f t="shared" si="6"/>
        <v>34.997999999999998</v>
      </c>
    </row>
    <row r="123" spans="1:26" ht="15">
      <c r="A123" s="32">
        <v>117</v>
      </c>
      <c r="B123" s="11" t="s">
        <v>17</v>
      </c>
      <c r="C123" s="11" t="s">
        <v>106</v>
      </c>
      <c r="D123" s="12"/>
      <c r="E123" s="13"/>
      <c r="F123" s="14"/>
      <c r="G123" s="14"/>
      <c r="H123" s="14"/>
      <c r="I123" s="11" t="s">
        <v>17</v>
      </c>
      <c r="J123" s="20"/>
      <c r="K123" s="16">
        <v>41.55</v>
      </c>
      <c r="L123" s="16">
        <v>0</v>
      </c>
      <c r="M123" s="16">
        <v>6.2320000000000002</v>
      </c>
      <c r="N123" s="16">
        <v>0.32</v>
      </c>
      <c r="O123" s="16"/>
      <c r="P123" s="17">
        <f t="shared" si="6"/>
        <v>34.997999999999998</v>
      </c>
    </row>
    <row r="124" spans="1:26" ht="15">
      <c r="A124" s="32">
        <v>118</v>
      </c>
      <c r="B124" s="11" t="s">
        <v>17</v>
      </c>
      <c r="C124" s="11" t="s">
        <v>111</v>
      </c>
      <c r="D124" s="12"/>
      <c r="E124" s="13"/>
      <c r="F124" s="25"/>
      <c r="G124" s="25"/>
      <c r="H124" s="14"/>
      <c r="I124" s="11" t="s">
        <v>17</v>
      </c>
      <c r="J124" s="20"/>
      <c r="K124" s="16">
        <v>41.55</v>
      </c>
      <c r="L124" s="16">
        <v>0</v>
      </c>
      <c r="M124" s="16">
        <v>6.2320000000000002</v>
      </c>
      <c r="N124" s="16">
        <v>0.32</v>
      </c>
      <c r="O124" s="16"/>
      <c r="P124" s="17">
        <f t="shared" si="6"/>
        <v>34.997999999999998</v>
      </c>
    </row>
    <row r="125" spans="1:26" ht="15">
      <c r="A125" s="32">
        <v>119</v>
      </c>
      <c r="B125" s="11" t="s">
        <v>17</v>
      </c>
      <c r="C125" s="11" t="s">
        <v>111</v>
      </c>
      <c r="D125" s="12"/>
      <c r="E125" s="13"/>
      <c r="F125" s="14"/>
      <c r="G125" s="14"/>
      <c r="H125" s="14"/>
      <c r="I125" s="11" t="s">
        <v>17</v>
      </c>
      <c r="J125" s="20"/>
      <c r="K125" s="16">
        <v>41.55</v>
      </c>
      <c r="L125" s="16">
        <v>0</v>
      </c>
      <c r="M125" s="16">
        <v>6.2320000000000002</v>
      </c>
      <c r="N125" s="16">
        <v>0.32</v>
      </c>
      <c r="O125" s="16"/>
      <c r="P125" s="17">
        <f t="shared" si="6"/>
        <v>34.997999999999998</v>
      </c>
    </row>
    <row r="126" spans="1:26" ht="15">
      <c r="A126" s="32">
        <v>120</v>
      </c>
      <c r="B126" s="11" t="s">
        <v>17</v>
      </c>
      <c r="C126" s="11" t="s">
        <v>111</v>
      </c>
      <c r="D126" s="12"/>
      <c r="E126" s="13"/>
      <c r="H126" s="14"/>
      <c r="I126" s="11" t="s">
        <v>17</v>
      </c>
      <c r="J126" s="20"/>
      <c r="K126" s="16">
        <v>41.55</v>
      </c>
      <c r="L126" s="16">
        <v>0</v>
      </c>
      <c r="M126" s="16">
        <v>6.2320000000000002</v>
      </c>
      <c r="N126" s="16">
        <v>0.32</v>
      </c>
      <c r="O126" s="16"/>
      <c r="P126" s="17">
        <f t="shared" si="6"/>
        <v>34.997999999999998</v>
      </c>
    </row>
    <row r="127" spans="1:26" ht="15">
      <c r="B127" s="11"/>
      <c r="C127" s="11"/>
      <c r="D127" s="12"/>
      <c r="E127" s="34"/>
      <c r="F127" s="34"/>
      <c r="G127" s="11"/>
      <c r="H127" s="11"/>
      <c r="I127" s="11"/>
      <c r="J127" s="33" t="s">
        <v>16</v>
      </c>
      <c r="K127" s="17">
        <f t="shared" ref="K127:P127" si="7">SUM(K86:K126)</f>
        <v>4224.0000000000082</v>
      </c>
      <c r="L127" s="17">
        <f t="shared" si="7"/>
        <v>124.68</v>
      </c>
      <c r="M127" s="17">
        <f t="shared" si="7"/>
        <v>517.26200000000097</v>
      </c>
      <c r="N127" s="17">
        <f t="shared" si="7"/>
        <v>26.560000000000016</v>
      </c>
      <c r="O127" s="17">
        <f t="shared" si="7"/>
        <v>0</v>
      </c>
      <c r="P127" s="17">
        <f t="shared" si="7"/>
        <v>3804.8580000000038</v>
      </c>
    </row>
    <row r="128" spans="1:26" ht="15">
      <c r="B128" s="11"/>
      <c r="C128" s="11"/>
      <c r="D128" s="12"/>
      <c r="E128" s="34"/>
      <c r="F128" s="34"/>
      <c r="G128" s="11"/>
      <c r="H128" s="11"/>
      <c r="I128" s="11"/>
      <c r="J128" s="33" t="s">
        <v>104</v>
      </c>
      <c r="K128" s="17">
        <f t="shared" ref="K128:P128" si="8">K127</f>
        <v>4224.0000000000082</v>
      </c>
      <c r="L128" s="17">
        <f t="shared" si="8"/>
        <v>124.68</v>
      </c>
      <c r="M128" s="17">
        <f t="shared" si="8"/>
        <v>517.26200000000097</v>
      </c>
      <c r="N128" s="17">
        <f t="shared" si="8"/>
        <v>26.560000000000016</v>
      </c>
      <c r="O128" s="17">
        <f t="shared" si="8"/>
        <v>0</v>
      </c>
      <c r="P128" s="17">
        <f t="shared" si="8"/>
        <v>3804.8580000000038</v>
      </c>
    </row>
    <row r="129" spans="1:16" ht="15">
      <c r="A129" s="32">
        <v>121</v>
      </c>
      <c r="B129" s="11" t="s">
        <v>17</v>
      </c>
      <c r="C129" s="11" t="s">
        <v>111</v>
      </c>
      <c r="D129" s="12"/>
      <c r="E129" s="13"/>
      <c r="F129" s="14"/>
      <c r="G129" s="14"/>
      <c r="H129" s="14"/>
      <c r="I129" s="11" t="s">
        <v>17</v>
      </c>
      <c r="J129" s="42"/>
      <c r="K129" s="16">
        <v>41.55</v>
      </c>
      <c r="L129" s="16">
        <v>20.78</v>
      </c>
      <c r="M129" s="16">
        <v>9.3490000000000002</v>
      </c>
      <c r="N129" s="16">
        <v>0.48</v>
      </c>
      <c r="O129" s="16"/>
      <c r="P129" s="17">
        <f>(K129+L129)-(M129+N129)+O129</f>
        <v>52.500999999999998</v>
      </c>
    </row>
    <row r="130" spans="1:16" ht="15">
      <c r="A130" s="32">
        <v>122</v>
      </c>
      <c r="B130" s="11" t="s">
        <v>17</v>
      </c>
      <c r="C130" s="11" t="s">
        <v>117</v>
      </c>
      <c r="D130" s="12"/>
      <c r="E130" s="13"/>
      <c r="F130" s="14"/>
      <c r="G130" s="14"/>
      <c r="H130" s="14"/>
      <c r="I130" s="11" t="s">
        <v>17</v>
      </c>
      <c r="J130" s="20"/>
      <c r="K130" s="16">
        <v>41.55</v>
      </c>
      <c r="L130" s="16">
        <v>0</v>
      </c>
      <c r="M130" s="16">
        <v>6.2320000000000002</v>
      </c>
      <c r="N130" s="16">
        <v>0.32</v>
      </c>
      <c r="O130" s="16"/>
      <c r="P130" s="17">
        <f t="shared" ref="P130:P168" si="9">(K130+L130)-(M130+N130)+O130</f>
        <v>34.997999999999998</v>
      </c>
    </row>
    <row r="131" spans="1:16" ht="15">
      <c r="A131" s="32">
        <v>123</v>
      </c>
      <c r="B131" s="11" t="s">
        <v>17</v>
      </c>
      <c r="C131" s="11" t="s">
        <v>117</v>
      </c>
      <c r="D131" s="12"/>
      <c r="E131" s="13"/>
      <c r="F131" s="14"/>
      <c r="G131" s="14"/>
      <c r="H131" s="14"/>
      <c r="I131" s="11" t="s">
        <v>17</v>
      </c>
      <c r="J131" s="20"/>
      <c r="K131" s="16">
        <v>41.55</v>
      </c>
      <c r="L131" s="16">
        <v>0</v>
      </c>
      <c r="M131" s="16">
        <v>6.2320000000000002</v>
      </c>
      <c r="N131" s="16">
        <v>0.32</v>
      </c>
      <c r="O131" s="16"/>
      <c r="P131" s="17">
        <f t="shared" si="9"/>
        <v>34.997999999999998</v>
      </c>
    </row>
    <row r="132" spans="1:16" ht="15">
      <c r="A132" s="32">
        <v>124</v>
      </c>
      <c r="B132" s="11" t="s">
        <v>17</v>
      </c>
      <c r="C132" s="11" t="s">
        <v>117</v>
      </c>
      <c r="D132" s="12"/>
      <c r="E132" s="13"/>
      <c r="F132" s="14"/>
      <c r="G132" s="14"/>
      <c r="H132" s="14"/>
      <c r="I132" s="11" t="s">
        <v>17</v>
      </c>
      <c r="J132" s="20"/>
      <c r="K132" s="16">
        <v>41.55</v>
      </c>
      <c r="L132" s="16">
        <v>0</v>
      </c>
      <c r="M132" s="16">
        <v>6.2320000000000002</v>
      </c>
      <c r="N132" s="16">
        <v>0.32</v>
      </c>
      <c r="O132" s="16"/>
      <c r="P132" s="17">
        <f t="shared" si="9"/>
        <v>34.997999999999998</v>
      </c>
    </row>
    <row r="133" spans="1:16" ht="15">
      <c r="A133" s="32">
        <v>125</v>
      </c>
      <c r="B133" s="11" t="s">
        <v>17</v>
      </c>
      <c r="C133" s="11" t="s">
        <v>117</v>
      </c>
      <c r="D133" s="12"/>
      <c r="E133" s="13"/>
      <c r="F133" s="14"/>
      <c r="G133" s="14"/>
      <c r="H133" s="14"/>
      <c r="I133" s="11" t="s">
        <v>17</v>
      </c>
      <c r="J133" s="20"/>
      <c r="K133" s="16">
        <v>41.55</v>
      </c>
      <c r="L133" s="16">
        <v>0</v>
      </c>
      <c r="M133" s="16">
        <v>6.2320000000000002</v>
      </c>
      <c r="N133" s="16">
        <v>0.32</v>
      </c>
      <c r="O133" s="16"/>
      <c r="P133" s="17">
        <f t="shared" si="9"/>
        <v>34.997999999999998</v>
      </c>
    </row>
    <row r="134" spans="1:16" ht="15">
      <c r="A134" s="32">
        <v>126</v>
      </c>
      <c r="B134" s="11" t="s">
        <v>17</v>
      </c>
      <c r="C134" s="11" t="s">
        <v>124</v>
      </c>
      <c r="D134" s="12"/>
      <c r="E134" s="38"/>
      <c r="F134" s="37"/>
      <c r="G134" s="37"/>
      <c r="H134" s="36"/>
      <c r="I134" s="11" t="s">
        <v>17</v>
      </c>
      <c r="J134" s="20"/>
      <c r="K134" s="16">
        <v>41.55</v>
      </c>
      <c r="L134" s="16">
        <v>0</v>
      </c>
      <c r="M134" s="16">
        <v>6.2320000000000002</v>
      </c>
      <c r="N134" s="16">
        <v>0.32</v>
      </c>
      <c r="O134" s="16"/>
      <c r="P134" s="17">
        <f t="shared" si="9"/>
        <v>34.997999999999998</v>
      </c>
    </row>
    <row r="135" spans="1:16" ht="15">
      <c r="A135" s="32">
        <v>127</v>
      </c>
      <c r="B135" s="11" t="s">
        <v>17</v>
      </c>
      <c r="C135" s="11" t="s">
        <v>124</v>
      </c>
      <c r="D135" s="12"/>
      <c r="E135" s="38"/>
      <c r="F135" s="37"/>
      <c r="G135" s="37"/>
      <c r="H135" s="36"/>
      <c r="I135" s="11" t="s">
        <v>17</v>
      </c>
      <c r="J135" s="20"/>
      <c r="K135" s="16">
        <v>41.55</v>
      </c>
      <c r="L135" s="16">
        <v>0</v>
      </c>
      <c r="M135" s="16">
        <v>6.2320000000000002</v>
      </c>
      <c r="N135" s="16">
        <v>0.32</v>
      </c>
      <c r="O135" s="16"/>
      <c r="P135" s="17">
        <f t="shared" si="9"/>
        <v>34.997999999999998</v>
      </c>
    </row>
    <row r="136" spans="1:16" ht="15">
      <c r="A136" s="32">
        <v>128</v>
      </c>
      <c r="B136" s="11" t="s">
        <v>17</v>
      </c>
      <c r="C136" s="11" t="s">
        <v>124</v>
      </c>
      <c r="D136" s="12"/>
      <c r="E136" s="38"/>
      <c r="F136" s="37"/>
      <c r="G136" s="37"/>
      <c r="H136" s="36"/>
      <c r="I136" s="11" t="s">
        <v>17</v>
      </c>
      <c r="J136" s="20"/>
      <c r="K136" s="16">
        <v>41.55</v>
      </c>
      <c r="L136" s="16">
        <v>0</v>
      </c>
      <c r="M136" s="16">
        <v>6.2320000000000002</v>
      </c>
      <c r="N136" s="16">
        <v>0.32</v>
      </c>
      <c r="O136" s="16"/>
      <c r="P136" s="17">
        <f t="shared" si="9"/>
        <v>34.997999999999998</v>
      </c>
    </row>
    <row r="137" spans="1:16" ht="15">
      <c r="A137" s="32">
        <v>129</v>
      </c>
      <c r="B137" s="11" t="s">
        <v>17</v>
      </c>
      <c r="C137" s="11" t="s">
        <v>124</v>
      </c>
      <c r="D137" s="12"/>
      <c r="E137" s="38"/>
      <c r="F137" s="37"/>
      <c r="G137" s="37"/>
      <c r="H137" s="36"/>
      <c r="I137" s="33" t="s">
        <v>17</v>
      </c>
      <c r="J137" s="20"/>
      <c r="K137" s="16">
        <v>41.55</v>
      </c>
      <c r="L137" s="16">
        <v>0</v>
      </c>
      <c r="M137" s="16">
        <v>6.2320000000000002</v>
      </c>
      <c r="N137" s="16">
        <v>0.32</v>
      </c>
      <c r="O137" s="16"/>
      <c r="P137" s="17">
        <f t="shared" si="9"/>
        <v>34.997999999999998</v>
      </c>
    </row>
    <row r="138" spans="1:16" ht="15">
      <c r="A138" s="32">
        <v>130</v>
      </c>
      <c r="B138" s="11" t="s">
        <v>17</v>
      </c>
      <c r="C138" s="11" t="s">
        <v>124</v>
      </c>
      <c r="D138" s="12"/>
      <c r="E138" s="38"/>
      <c r="F138" s="37"/>
      <c r="G138" s="37"/>
      <c r="H138" s="36"/>
      <c r="I138" s="11" t="s">
        <v>101</v>
      </c>
      <c r="J138" s="20"/>
      <c r="K138" s="16">
        <v>41.55</v>
      </c>
      <c r="L138" s="16">
        <v>0</v>
      </c>
      <c r="M138" s="16">
        <v>6.2320000000000002</v>
      </c>
      <c r="N138" s="16">
        <v>0.32</v>
      </c>
      <c r="O138" s="16"/>
      <c r="P138" s="17">
        <f t="shared" si="9"/>
        <v>34.997999999999998</v>
      </c>
    </row>
    <row r="139" spans="1:16" ht="15">
      <c r="A139" s="32">
        <v>131</v>
      </c>
      <c r="B139" s="11" t="s">
        <v>17</v>
      </c>
      <c r="C139" s="11" t="s">
        <v>124</v>
      </c>
      <c r="D139" s="12"/>
      <c r="E139" s="38"/>
      <c r="F139" s="37"/>
      <c r="G139" s="37"/>
      <c r="H139" s="36"/>
      <c r="I139" s="11" t="s">
        <v>17</v>
      </c>
      <c r="J139" s="20"/>
      <c r="K139" s="16">
        <v>41.55</v>
      </c>
      <c r="L139" s="16">
        <v>0</v>
      </c>
      <c r="M139" s="16">
        <v>6.2320000000000002</v>
      </c>
      <c r="N139" s="16">
        <v>0.32</v>
      </c>
      <c r="O139" s="16"/>
      <c r="P139" s="17">
        <f t="shared" si="9"/>
        <v>34.997999999999998</v>
      </c>
    </row>
    <row r="140" spans="1:16" ht="15">
      <c r="A140" s="32">
        <v>132</v>
      </c>
      <c r="B140" s="11" t="s">
        <v>17</v>
      </c>
      <c r="C140" s="11" t="s">
        <v>149</v>
      </c>
      <c r="D140" s="12"/>
      <c r="E140" s="13"/>
      <c r="F140" s="25"/>
      <c r="G140" s="25"/>
      <c r="H140" s="14"/>
      <c r="I140" s="11" t="s">
        <v>17</v>
      </c>
      <c r="J140" s="20"/>
      <c r="K140" s="16">
        <v>41.55</v>
      </c>
      <c r="L140" s="16">
        <v>0</v>
      </c>
      <c r="M140" s="16">
        <v>6.2320000000000002</v>
      </c>
      <c r="N140" s="16">
        <v>0.32</v>
      </c>
      <c r="O140" s="16"/>
      <c r="P140" s="17">
        <f t="shared" si="9"/>
        <v>34.997999999999998</v>
      </c>
    </row>
    <row r="141" spans="1:16" ht="15">
      <c r="A141" s="32">
        <v>133</v>
      </c>
      <c r="B141" s="11" t="s">
        <v>17</v>
      </c>
      <c r="C141" s="11" t="s">
        <v>149</v>
      </c>
      <c r="D141" s="12"/>
      <c r="E141" s="13"/>
      <c r="F141" s="14"/>
      <c r="G141" s="14"/>
      <c r="H141" s="14"/>
      <c r="I141" s="11" t="s">
        <v>17</v>
      </c>
      <c r="J141" s="20"/>
      <c r="K141" s="16">
        <v>41.55</v>
      </c>
      <c r="L141" s="16">
        <v>20.78</v>
      </c>
      <c r="M141" s="16">
        <v>9.3490000000000002</v>
      </c>
      <c r="N141" s="16">
        <v>0.48</v>
      </c>
      <c r="O141" s="17"/>
      <c r="P141" s="17">
        <f>(K141+L141)-(M141+N141)+O141</f>
        <v>52.500999999999998</v>
      </c>
    </row>
    <row r="142" spans="1:16" ht="15">
      <c r="A142" s="32">
        <v>134</v>
      </c>
      <c r="B142" s="11" t="s">
        <v>17</v>
      </c>
      <c r="C142" s="11" t="s">
        <v>149</v>
      </c>
      <c r="D142" s="12"/>
      <c r="E142" s="13"/>
      <c r="F142" s="26"/>
      <c r="G142" s="26"/>
      <c r="H142" s="14"/>
      <c r="I142" s="11" t="s">
        <v>17</v>
      </c>
      <c r="J142" s="20"/>
      <c r="K142" s="16">
        <v>41.55</v>
      </c>
      <c r="L142" s="16">
        <v>0</v>
      </c>
      <c r="M142" s="16">
        <v>6.2320000000000002</v>
      </c>
      <c r="N142" s="16">
        <v>0.32</v>
      </c>
      <c r="O142" s="16"/>
      <c r="P142" s="17">
        <f t="shared" si="9"/>
        <v>34.997999999999998</v>
      </c>
    </row>
    <row r="143" spans="1:16" ht="15">
      <c r="A143" s="32">
        <v>135</v>
      </c>
      <c r="B143" s="11" t="s">
        <v>17</v>
      </c>
      <c r="C143" s="11" t="s">
        <v>18</v>
      </c>
      <c r="D143" s="12"/>
      <c r="E143" s="13"/>
      <c r="F143" s="14"/>
      <c r="G143" s="14"/>
      <c r="H143" s="14"/>
      <c r="I143" s="11" t="s">
        <v>17</v>
      </c>
      <c r="J143" s="20"/>
      <c r="K143" s="16">
        <v>41.55</v>
      </c>
      <c r="L143" s="16">
        <v>0</v>
      </c>
      <c r="M143" s="16">
        <v>6.2320000000000002</v>
      </c>
      <c r="N143" s="16">
        <v>0.32</v>
      </c>
      <c r="O143" s="17"/>
      <c r="P143" s="17">
        <f t="shared" si="9"/>
        <v>34.997999999999998</v>
      </c>
    </row>
    <row r="144" spans="1:16" ht="15">
      <c r="A144" s="32">
        <v>136</v>
      </c>
      <c r="B144" s="11" t="s">
        <v>17</v>
      </c>
      <c r="C144" s="11" t="s">
        <v>18</v>
      </c>
      <c r="D144" s="12"/>
      <c r="E144" s="13"/>
      <c r="F144" s="26"/>
      <c r="G144" s="26"/>
      <c r="H144" s="14"/>
      <c r="I144" s="11" t="s">
        <v>17</v>
      </c>
      <c r="J144" s="20"/>
      <c r="K144" s="16">
        <v>41.55</v>
      </c>
      <c r="L144" s="16">
        <v>0</v>
      </c>
      <c r="M144" s="16">
        <v>6.2320000000000002</v>
      </c>
      <c r="N144" s="16">
        <v>0.32</v>
      </c>
      <c r="O144" s="16"/>
      <c r="P144" s="17">
        <f t="shared" si="9"/>
        <v>34.997999999999998</v>
      </c>
    </row>
    <row r="145" spans="1:16" ht="15">
      <c r="A145" s="32">
        <v>137</v>
      </c>
      <c r="B145" s="11" t="s">
        <v>17</v>
      </c>
      <c r="C145" s="11" t="s">
        <v>150</v>
      </c>
      <c r="D145" s="12"/>
      <c r="E145" s="13"/>
      <c r="F145" s="14"/>
      <c r="G145" s="14"/>
      <c r="H145" s="14"/>
      <c r="I145" s="11" t="s">
        <v>17</v>
      </c>
      <c r="J145" s="20"/>
      <c r="K145" s="16">
        <v>41.55</v>
      </c>
      <c r="L145" s="16">
        <v>0</v>
      </c>
      <c r="M145" s="16">
        <v>6.2320000000000002</v>
      </c>
      <c r="N145" s="16">
        <v>0.32</v>
      </c>
      <c r="O145" s="16"/>
      <c r="P145" s="17">
        <f t="shared" si="9"/>
        <v>34.997999999999998</v>
      </c>
    </row>
    <row r="146" spans="1:16" ht="15">
      <c r="A146" s="32">
        <v>138</v>
      </c>
      <c r="B146" s="11" t="s">
        <v>17</v>
      </c>
      <c r="C146" s="11" t="s">
        <v>150</v>
      </c>
      <c r="D146" s="12"/>
      <c r="E146" s="13"/>
      <c r="F146" s="14"/>
      <c r="G146" s="14"/>
      <c r="H146" s="14"/>
      <c r="I146" s="11" t="s">
        <v>17</v>
      </c>
      <c r="J146" s="20"/>
      <c r="K146" s="16">
        <v>41.55</v>
      </c>
      <c r="L146" s="16">
        <v>0</v>
      </c>
      <c r="M146" s="16">
        <v>6.2320000000000002</v>
      </c>
      <c r="N146" s="16">
        <v>0.32</v>
      </c>
      <c r="O146" s="16"/>
      <c r="P146" s="17">
        <f t="shared" si="9"/>
        <v>34.997999999999998</v>
      </c>
    </row>
    <row r="147" spans="1:16" ht="15">
      <c r="A147" s="32">
        <v>139</v>
      </c>
      <c r="B147" s="11" t="s">
        <v>17</v>
      </c>
      <c r="C147" s="11" t="s">
        <v>150</v>
      </c>
      <c r="D147" s="12"/>
      <c r="E147" s="13"/>
      <c r="F147" s="14"/>
      <c r="G147" s="14"/>
      <c r="H147" s="14"/>
      <c r="I147" s="11" t="s">
        <v>17</v>
      </c>
      <c r="J147" s="20"/>
      <c r="K147" s="16">
        <v>41.55</v>
      </c>
      <c r="L147" s="16">
        <v>0</v>
      </c>
      <c r="M147" s="16">
        <v>6.2320000000000002</v>
      </c>
      <c r="N147" s="16">
        <v>0.32</v>
      </c>
      <c r="O147" s="16"/>
      <c r="P147" s="17">
        <f t="shared" si="9"/>
        <v>34.997999999999998</v>
      </c>
    </row>
    <row r="148" spans="1:16" ht="15">
      <c r="A148" s="32">
        <v>140</v>
      </c>
      <c r="B148" s="11" t="s">
        <v>17</v>
      </c>
      <c r="C148" s="11" t="s">
        <v>133</v>
      </c>
      <c r="D148" s="12"/>
      <c r="E148" s="13"/>
      <c r="F148" s="14"/>
      <c r="G148" s="14"/>
      <c r="H148" s="14"/>
      <c r="I148" s="11" t="s">
        <v>17</v>
      </c>
      <c r="J148" s="20"/>
      <c r="K148" s="16">
        <v>41.55</v>
      </c>
      <c r="L148" s="16">
        <v>0</v>
      </c>
      <c r="M148" s="16">
        <v>6.2320000000000002</v>
      </c>
      <c r="N148" s="16">
        <v>0.32</v>
      </c>
      <c r="O148" s="16"/>
      <c r="P148" s="17">
        <f t="shared" si="9"/>
        <v>34.997999999999998</v>
      </c>
    </row>
    <row r="149" spans="1:16" ht="15">
      <c r="A149" s="32">
        <v>141</v>
      </c>
      <c r="B149" s="11" t="s">
        <v>17</v>
      </c>
      <c r="C149" s="11" t="s">
        <v>133</v>
      </c>
      <c r="D149" s="12"/>
      <c r="E149" s="13"/>
      <c r="F149" s="14"/>
      <c r="G149" s="14"/>
      <c r="H149" s="14"/>
      <c r="I149" s="11" t="s">
        <v>17</v>
      </c>
      <c r="J149" s="20"/>
      <c r="K149" s="16">
        <v>41.55</v>
      </c>
      <c r="L149" s="16">
        <v>0</v>
      </c>
      <c r="M149" s="16">
        <v>6.2320000000000002</v>
      </c>
      <c r="N149" s="16">
        <v>0.32</v>
      </c>
      <c r="O149" s="16"/>
      <c r="P149" s="17">
        <f t="shared" si="9"/>
        <v>34.997999999999998</v>
      </c>
    </row>
    <row r="150" spans="1:16" ht="15">
      <c r="A150" s="32">
        <v>142</v>
      </c>
      <c r="B150" s="33" t="s">
        <v>158</v>
      </c>
      <c r="C150" s="33" t="s">
        <v>159</v>
      </c>
      <c r="D150" s="50"/>
      <c r="E150" s="51"/>
      <c r="F150" s="52"/>
      <c r="G150" s="52"/>
      <c r="H150" s="52"/>
      <c r="I150" s="33" t="s">
        <v>17</v>
      </c>
      <c r="J150" s="53"/>
      <c r="K150" s="17">
        <v>41.55</v>
      </c>
      <c r="L150" s="17">
        <v>0</v>
      </c>
      <c r="M150" s="17">
        <v>6.2320000000000002</v>
      </c>
      <c r="N150" s="17">
        <v>0.32</v>
      </c>
      <c r="O150" s="17">
        <v>9.5</v>
      </c>
      <c r="P150" s="17">
        <f t="shared" si="9"/>
        <v>44.497999999999998</v>
      </c>
    </row>
    <row r="151" spans="1:16" ht="15">
      <c r="A151" s="32">
        <v>143</v>
      </c>
      <c r="B151" s="33" t="s">
        <v>160</v>
      </c>
      <c r="C151" s="33" t="s">
        <v>161</v>
      </c>
      <c r="D151" s="50"/>
      <c r="E151" s="51"/>
      <c r="F151" s="52"/>
      <c r="G151" s="52"/>
      <c r="H151" s="52"/>
      <c r="I151" s="33" t="s">
        <v>17</v>
      </c>
      <c r="J151" s="53"/>
      <c r="K151" s="17">
        <v>41.55</v>
      </c>
      <c r="L151" s="17">
        <v>0</v>
      </c>
      <c r="M151" s="17">
        <v>6.2320000000000002</v>
      </c>
      <c r="N151" s="17">
        <v>0.32</v>
      </c>
      <c r="O151" s="17">
        <v>9</v>
      </c>
      <c r="P151" s="17">
        <f t="shared" si="9"/>
        <v>43.997999999999998</v>
      </c>
    </row>
    <row r="152" spans="1:16" ht="15">
      <c r="A152" s="32">
        <v>144</v>
      </c>
      <c r="B152" s="11" t="s">
        <v>160</v>
      </c>
      <c r="C152" s="11" t="s">
        <v>161</v>
      </c>
      <c r="D152" s="12"/>
      <c r="E152" s="13"/>
      <c r="F152" s="14"/>
      <c r="G152" s="14"/>
      <c r="H152" s="14"/>
      <c r="I152" s="11" t="s">
        <v>17</v>
      </c>
      <c r="J152" s="20"/>
      <c r="K152" s="16">
        <v>41.55</v>
      </c>
      <c r="L152" s="16">
        <v>0</v>
      </c>
      <c r="M152" s="16">
        <v>6.2320000000000002</v>
      </c>
      <c r="N152" s="16">
        <v>0.32</v>
      </c>
      <c r="O152" s="16"/>
      <c r="P152" s="17">
        <f t="shared" si="9"/>
        <v>34.997999999999998</v>
      </c>
    </row>
    <row r="153" spans="1:16" ht="15">
      <c r="A153" s="32">
        <v>145</v>
      </c>
      <c r="B153" s="11" t="s">
        <v>101</v>
      </c>
      <c r="C153" s="11" t="s">
        <v>162</v>
      </c>
      <c r="D153" s="12"/>
      <c r="E153" s="13"/>
      <c r="F153" s="14"/>
      <c r="G153" s="14"/>
      <c r="H153" s="14"/>
      <c r="I153" s="11" t="s">
        <v>101</v>
      </c>
      <c r="J153" s="20"/>
      <c r="K153" s="16">
        <v>41.55</v>
      </c>
      <c r="L153" s="16">
        <v>20.78</v>
      </c>
      <c r="M153" s="16">
        <v>9.3490000000000002</v>
      </c>
      <c r="N153" s="16">
        <v>0.48</v>
      </c>
      <c r="O153" s="16"/>
      <c r="P153" s="17">
        <f t="shared" si="9"/>
        <v>52.500999999999998</v>
      </c>
    </row>
    <row r="154" spans="1:16" ht="15">
      <c r="A154" s="32">
        <v>146</v>
      </c>
      <c r="B154" s="33" t="s">
        <v>163</v>
      </c>
      <c r="C154" s="33" t="s">
        <v>164</v>
      </c>
      <c r="D154" s="50"/>
      <c r="E154" s="51"/>
      <c r="F154" s="52"/>
      <c r="G154" s="52"/>
      <c r="H154" s="52"/>
      <c r="I154" s="33" t="s">
        <v>17</v>
      </c>
      <c r="J154" s="53"/>
      <c r="K154" s="17">
        <v>41.55</v>
      </c>
      <c r="L154" s="17">
        <v>0</v>
      </c>
      <c r="M154" s="17">
        <v>6.2320000000000002</v>
      </c>
      <c r="N154" s="17">
        <v>0.32</v>
      </c>
      <c r="O154" s="17">
        <v>14.5</v>
      </c>
      <c r="P154" s="17">
        <f t="shared" si="9"/>
        <v>49.497999999999998</v>
      </c>
    </row>
    <row r="155" spans="1:16" ht="15">
      <c r="A155" s="32">
        <v>147</v>
      </c>
      <c r="B155" s="33" t="s">
        <v>156</v>
      </c>
      <c r="C155" s="33" t="s">
        <v>157</v>
      </c>
      <c r="D155" s="50"/>
      <c r="E155" s="51"/>
      <c r="F155" s="54"/>
      <c r="G155" s="54"/>
      <c r="H155" s="52"/>
      <c r="I155" s="33" t="s">
        <v>17</v>
      </c>
      <c r="J155" s="53"/>
      <c r="K155" s="17">
        <v>41.55</v>
      </c>
      <c r="L155" s="17">
        <v>0</v>
      </c>
      <c r="M155" s="17">
        <v>6.2320000000000002</v>
      </c>
      <c r="N155" s="17">
        <v>0.32</v>
      </c>
      <c r="O155" s="17">
        <v>8.5</v>
      </c>
      <c r="P155" s="17">
        <f t="shared" si="9"/>
        <v>43.497999999999998</v>
      </c>
    </row>
    <row r="156" spans="1:16" ht="15">
      <c r="A156" s="32">
        <v>148</v>
      </c>
      <c r="B156" s="33" t="s">
        <v>165</v>
      </c>
      <c r="C156" s="33" t="s">
        <v>166</v>
      </c>
      <c r="D156" s="50"/>
      <c r="E156" s="51"/>
      <c r="F156" s="52"/>
      <c r="G156" s="52"/>
      <c r="H156" s="52"/>
      <c r="I156" s="33" t="s">
        <v>17</v>
      </c>
      <c r="J156" s="53"/>
      <c r="K156" s="17">
        <v>41.55</v>
      </c>
      <c r="L156" s="17">
        <v>0</v>
      </c>
      <c r="M156" s="17">
        <v>6.2320000000000002</v>
      </c>
      <c r="N156" s="17">
        <v>0.32</v>
      </c>
      <c r="O156" s="17">
        <v>18.5</v>
      </c>
      <c r="P156" s="17">
        <f t="shared" si="9"/>
        <v>53.497999999999998</v>
      </c>
    </row>
    <row r="157" spans="1:16" ht="15">
      <c r="A157" s="32">
        <v>149</v>
      </c>
      <c r="B157" s="11" t="s">
        <v>17</v>
      </c>
      <c r="C157" s="11" t="s">
        <v>106</v>
      </c>
      <c r="D157" s="12"/>
      <c r="E157" s="13"/>
      <c r="F157" s="14"/>
      <c r="G157" s="14"/>
      <c r="H157" s="14"/>
      <c r="I157" s="11" t="s">
        <v>17</v>
      </c>
      <c r="J157" s="20"/>
      <c r="K157" s="16">
        <v>41.55</v>
      </c>
      <c r="L157" s="16">
        <v>0</v>
      </c>
      <c r="M157" s="16">
        <v>6.2320000000000002</v>
      </c>
      <c r="N157" s="16">
        <v>0.32</v>
      </c>
      <c r="O157" s="16"/>
      <c r="P157" s="17">
        <f t="shared" si="9"/>
        <v>34.997999999999998</v>
      </c>
    </row>
    <row r="158" spans="1:16" ht="15">
      <c r="A158" s="32">
        <v>150</v>
      </c>
      <c r="B158" s="11" t="s">
        <v>17</v>
      </c>
      <c r="C158" s="11" t="s">
        <v>106</v>
      </c>
      <c r="D158" s="12"/>
      <c r="E158" s="13"/>
      <c r="F158" s="14"/>
      <c r="G158" s="14"/>
      <c r="H158" s="14"/>
      <c r="I158" s="11" t="s">
        <v>17</v>
      </c>
      <c r="J158" s="20"/>
      <c r="K158" s="16">
        <v>41.55</v>
      </c>
      <c r="L158" s="16">
        <v>0</v>
      </c>
      <c r="M158" s="16">
        <v>6.2320000000000002</v>
      </c>
      <c r="N158" s="16">
        <v>0.32</v>
      </c>
      <c r="O158" s="16"/>
      <c r="P158" s="17">
        <f t="shared" si="9"/>
        <v>34.997999999999998</v>
      </c>
    </row>
    <row r="159" spans="1:16" ht="15">
      <c r="A159" s="32">
        <v>151</v>
      </c>
      <c r="B159" s="11" t="s">
        <v>17</v>
      </c>
      <c r="C159" s="11" t="s">
        <v>106</v>
      </c>
      <c r="D159" s="12"/>
      <c r="E159" s="13"/>
      <c r="F159" s="14"/>
      <c r="G159" s="14"/>
      <c r="H159" s="14"/>
      <c r="I159" s="11" t="s">
        <v>17</v>
      </c>
      <c r="J159" s="20"/>
      <c r="K159" s="16">
        <v>41.55</v>
      </c>
      <c r="L159" s="16">
        <v>0</v>
      </c>
      <c r="M159" s="16">
        <v>6.2320000000000002</v>
      </c>
      <c r="N159" s="16">
        <v>0.32</v>
      </c>
      <c r="O159" s="16"/>
      <c r="P159" s="17">
        <f t="shared" si="9"/>
        <v>34.997999999999998</v>
      </c>
    </row>
    <row r="160" spans="1:16" ht="15">
      <c r="A160" s="32">
        <v>152</v>
      </c>
      <c r="B160" s="11" t="s">
        <v>17</v>
      </c>
      <c r="C160" s="11" t="s">
        <v>106</v>
      </c>
      <c r="D160" s="12"/>
      <c r="E160" s="13"/>
      <c r="F160" s="14"/>
      <c r="G160" s="14"/>
      <c r="H160" s="14"/>
      <c r="I160" s="11" t="s">
        <v>17</v>
      </c>
      <c r="J160" s="20"/>
      <c r="K160" s="16">
        <v>41.55</v>
      </c>
      <c r="L160" s="16">
        <v>0</v>
      </c>
      <c r="M160" s="16">
        <v>6.2320000000000002</v>
      </c>
      <c r="N160" s="16">
        <v>0.32</v>
      </c>
      <c r="O160" s="16"/>
      <c r="P160" s="17">
        <f t="shared" si="9"/>
        <v>34.997999999999998</v>
      </c>
    </row>
    <row r="161" spans="1:16" ht="15">
      <c r="A161" s="32">
        <v>153</v>
      </c>
      <c r="B161" s="11" t="s">
        <v>17</v>
      </c>
      <c r="C161" s="11" t="s">
        <v>106</v>
      </c>
      <c r="D161" s="12"/>
      <c r="E161" s="13"/>
      <c r="F161" s="14"/>
      <c r="G161" s="14"/>
      <c r="H161" s="14"/>
      <c r="I161" s="11" t="s">
        <v>17</v>
      </c>
      <c r="J161" s="20"/>
      <c r="K161" s="16">
        <v>41.55</v>
      </c>
      <c r="L161" s="16">
        <v>0</v>
      </c>
      <c r="M161" s="16">
        <v>6.2320000000000002</v>
      </c>
      <c r="N161" s="16">
        <v>0.32</v>
      </c>
      <c r="O161" s="16"/>
      <c r="P161" s="17">
        <f t="shared" si="9"/>
        <v>34.997999999999998</v>
      </c>
    </row>
    <row r="162" spans="1:16" ht="15">
      <c r="A162" s="32">
        <v>154</v>
      </c>
      <c r="B162" s="11" t="s">
        <v>17</v>
      </c>
      <c r="C162" s="11" t="s">
        <v>106</v>
      </c>
      <c r="D162" s="12"/>
      <c r="E162" s="13"/>
      <c r="F162" s="14"/>
      <c r="G162" s="14"/>
      <c r="H162" s="14"/>
      <c r="I162" s="11" t="s">
        <v>17</v>
      </c>
      <c r="J162" s="20"/>
      <c r="K162" s="16">
        <v>41.55</v>
      </c>
      <c r="L162" s="16">
        <v>0</v>
      </c>
      <c r="M162" s="16">
        <v>6.2320000000000002</v>
      </c>
      <c r="N162" s="16">
        <v>0.32</v>
      </c>
      <c r="O162" s="16"/>
      <c r="P162" s="17">
        <f t="shared" si="9"/>
        <v>34.997999999999998</v>
      </c>
    </row>
    <row r="163" spans="1:16" ht="15">
      <c r="A163" s="32">
        <v>155</v>
      </c>
      <c r="B163" s="11" t="s">
        <v>17</v>
      </c>
      <c r="C163" s="11" t="s">
        <v>106</v>
      </c>
      <c r="D163" s="12"/>
      <c r="E163" s="13"/>
      <c r="F163" s="14"/>
      <c r="G163" s="14"/>
      <c r="H163" s="14"/>
      <c r="I163" s="11" t="s">
        <v>17</v>
      </c>
      <c r="J163" s="20"/>
      <c r="K163" s="16">
        <v>41.55</v>
      </c>
      <c r="L163" s="16">
        <v>0</v>
      </c>
      <c r="M163" s="16">
        <v>6.2320000000000002</v>
      </c>
      <c r="N163" s="16">
        <v>0.32</v>
      </c>
      <c r="O163" s="16"/>
      <c r="P163" s="17">
        <f t="shared" si="9"/>
        <v>34.997999999999998</v>
      </c>
    </row>
    <row r="164" spans="1:16" ht="15">
      <c r="A164" s="32">
        <v>156</v>
      </c>
      <c r="B164" s="11" t="s">
        <v>17</v>
      </c>
      <c r="C164" s="11" t="s">
        <v>111</v>
      </c>
      <c r="D164" s="12"/>
      <c r="E164" s="13"/>
      <c r="H164" s="14"/>
      <c r="I164" s="11" t="s">
        <v>17</v>
      </c>
      <c r="J164" s="20"/>
      <c r="K164" s="16">
        <v>41.55</v>
      </c>
      <c r="L164" s="16">
        <v>0</v>
      </c>
      <c r="M164" s="16">
        <v>6.2320000000000002</v>
      </c>
      <c r="N164" s="16">
        <v>0.32</v>
      </c>
      <c r="O164" s="16"/>
      <c r="P164" s="17">
        <f t="shared" si="9"/>
        <v>34.997999999999998</v>
      </c>
    </row>
    <row r="165" spans="1:16" ht="15">
      <c r="A165" s="32">
        <v>157</v>
      </c>
      <c r="B165" s="11" t="s">
        <v>17</v>
      </c>
      <c r="C165" s="11" t="s">
        <v>111</v>
      </c>
      <c r="D165" s="12"/>
      <c r="E165" s="13"/>
      <c r="F165" s="14"/>
      <c r="G165" s="14"/>
      <c r="H165" s="14"/>
      <c r="I165" s="11" t="s">
        <v>17</v>
      </c>
      <c r="J165" s="20"/>
      <c r="K165" s="16">
        <v>41.55</v>
      </c>
      <c r="L165" s="16">
        <v>0</v>
      </c>
      <c r="M165" s="16">
        <v>6.2320000000000002</v>
      </c>
      <c r="N165" s="16">
        <v>0.32</v>
      </c>
      <c r="O165" s="16"/>
      <c r="P165" s="17">
        <f t="shared" si="9"/>
        <v>34.997999999999998</v>
      </c>
    </row>
    <row r="166" spans="1:16" ht="15">
      <c r="A166" s="32">
        <v>158</v>
      </c>
      <c r="B166" s="11" t="s">
        <v>17</v>
      </c>
      <c r="C166" s="11" t="s">
        <v>111</v>
      </c>
      <c r="D166" s="12"/>
      <c r="E166" s="13"/>
      <c r="F166" s="25"/>
      <c r="G166" s="25"/>
      <c r="H166" s="14"/>
      <c r="I166" s="11" t="s">
        <v>17</v>
      </c>
      <c r="J166" s="20"/>
      <c r="K166" s="16">
        <v>41.55</v>
      </c>
      <c r="L166" s="16">
        <v>0</v>
      </c>
      <c r="M166" s="16">
        <v>6.2320000000000002</v>
      </c>
      <c r="N166" s="16">
        <v>0.32</v>
      </c>
      <c r="O166" s="16"/>
      <c r="P166" s="17">
        <f t="shared" si="9"/>
        <v>34.997999999999998</v>
      </c>
    </row>
    <row r="167" spans="1:16" ht="15">
      <c r="A167" s="32">
        <v>159</v>
      </c>
      <c r="B167" s="11" t="s">
        <v>17</v>
      </c>
      <c r="C167" s="11" t="s">
        <v>111</v>
      </c>
      <c r="D167" s="12"/>
      <c r="E167" s="13"/>
      <c r="F167" s="14"/>
      <c r="G167" s="14"/>
      <c r="H167" s="14"/>
      <c r="I167" s="11" t="s">
        <v>17</v>
      </c>
      <c r="J167" s="20"/>
      <c r="K167" s="16">
        <v>41.55</v>
      </c>
      <c r="L167" s="16">
        <v>0</v>
      </c>
      <c r="M167" s="16">
        <v>6.2320000000000002</v>
      </c>
      <c r="N167" s="16">
        <v>0.32</v>
      </c>
      <c r="O167" s="16"/>
      <c r="P167" s="17">
        <f t="shared" si="9"/>
        <v>34.997999999999998</v>
      </c>
    </row>
    <row r="168" spans="1:16" ht="15">
      <c r="A168" s="32">
        <v>160</v>
      </c>
      <c r="B168" s="11" t="s">
        <v>17</v>
      </c>
      <c r="C168" s="11" t="s">
        <v>111</v>
      </c>
      <c r="D168" s="12"/>
      <c r="E168" s="13"/>
      <c r="H168" s="14"/>
      <c r="I168" s="11" t="s">
        <v>17</v>
      </c>
      <c r="J168" s="20"/>
      <c r="K168" s="16">
        <v>41.55</v>
      </c>
      <c r="L168" s="16">
        <v>0</v>
      </c>
      <c r="M168" s="16">
        <v>6.2320000000000002</v>
      </c>
      <c r="N168" s="16">
        <v>0.32</v>
      </c>
      <c r="O168" s="16"/>
      <c r="P168" s="17">
        <f t="shared" si="9"/>
        <v>34.997999999999998</v>
      </c>
    </row>
    <row r="169" spans="1:16" ht="15">
      <c r="B169" s="11"/>
      <c r="C169" s="11"/>
      <c r="D169" s="12"/>
      <c r="E169" s="34"/>
      <c r="F169" s="34"/>
      <c r="G169" s="11"/>
      <c r="H169" s="10"/>
      <c r="I169" s="11"/>
      <c r="J169" s="33" t="s">
        <v>16</v>
      </c>
      <c r="K169" s="17">
        <f t="shared" ref="K169:P169" si="10">SUM(K128:K168)</f>
        <v>5886.0000000000155</v>
      </c>
      <c r="L169" s="17">
        <f t="shared" si="10"/>
        <v>187.02</v>
      </c>
      <c r="M169" s="17">
        <f t="shared" si="10"/>
        <v>775.89300000000003</v>
      </c>
      <c r="N169" s="17">
        <f t="shared" si="10"/>
        <v>39.840000000000025</v>
      </c>
      <c r="O169" s="17">
        <f t="shared" si="10"/>
        <v>60</v>
      </c>
      <c r="P169" s="17">
        <f t="shared" si="10"/>
        <v>5317.2869999999921</v>
      </c>
    </row>
    <row r="170" spans="1:16" ht="15">
      <c r="B170" s="11"/>
      <c r="C170" s="11"/>
      <c r="D170" s="12"/>
      <c r="E170" s="34"/>
      <c r="F170" s="34"/>
      <c r="G170" s="11"/>
      <c r="H170" s="10"/>
      <c r="I170" s="11"/>
      <c r="J170" s="33" t="s">
        <v>104</v>
      </c>
      <c r="K170" s="17">
        <f t="shared" ref="K170:P170" si="11">K169</f>
        <v>5886.0000000000155</v>
      </c>
      <c r="L170" s="17">
        <f t="shared" si="11"/>
        <v>187.02</v>
      </c>
      <c r="M170" s="17">
        <f t="shared" si="11"/>
        <v>775.89300000000003</v>
      </c>
      <c r="N170" s="17">
        <f t="shared" si="11"/>
        <v>39.840000000000025</v>
      </c>
      <c r="O170" s="17">
        <f t="shared" si="11"/>
        <v>60</v>
      </c>
      <c r="P170" s="17">
        <f t="shared" si="11"/>
        <v>5317.2869999999921</v>
      </c>
    </row>
    <row r="171" spans="1:16" ht="15">
      <c r="A171" s="32">
        <v>161</v>
      </c>
      <c r="B171" s="11" t="s">
        <v>17</v>
      </c>
      <c r="C171" s="11" t="s">
        <v>111</v>
      </c>
      <c r="D171" s="12"/>
      <c r="E171" s="13"/>
      <c r="F171" s="14"/>
      <c r="G171" s="14"/>
      <c r="H171" s="14"/>
      <c r="I171" s="11" t="s">
        <v>17</v>
      </c>
      <c r="J171" s="42"/>
      <c r="K171" s="16">
        <v>41.55</v>
      </c>
      <c r="L171" s="16">
        <v>20.78</v>
      </c>
      <c r="M171" s="16">
        <v>9.3490000000000002</v>
      </c>
      <c r="N171" s="16">
        <v>0.48</v>
      </c>
      <c r="O171" s="16"/>
      <c r="P171" s="17">
        <f>(K171+L171)-(M171+N171)+O171</f>
        <v>52.500999999999998</v>
      </c>
    </row>
    <row r="172" spans="1:16" ht="15">
      <c r="A172" s="32">
        <v>162</v>
      </c>
      <c r="B172" s="11" t="s">
        <v>17</v>
      </c>
      <c r="C172" s="11" t="s">
        <v>111</v>
      </c>
      <c r="D172" s="12"/>
      <c r="E172" s="13"/>
      <c r="F172" s="14"/>
      <c r="G172" s="14"/>
      <c r="H172" s="14"/>
      <c r="I172" s="11" t="s">
        <v>17</v>
      </c>
      <c r="J172" s="20"/>
      <c r="K172" s="16">
        <v>41.55</v>
      </c>
      <c r="L172" s="16">
        <v>0</v>
      </c>
      <c r="M172" s="16">
        <v>6.2320000000000002</v>
      </c>
      <c r="N172" s="16">
        <v>0.32</v>
      </c>
      <c r="O172" s="16"/>
      <c r="P172" s="17">
        <f t="shared" ref="P172:P210" si="12">(K172+L172)-(M172+N172)+O172</f>
        <v>34.997999999999998</v>
      </c>
    </row>
    <row r="173" spans="1:16" ht="15">
      <c r="A173" s="32">
        <v>163</v>
      </c>
      <c r="B173" s="11" t="s">
        <v>17</v>
      </c>
      <c r="C173" s="11" t="s">
        <v>117</v>
      </c>
      <c r="D173" s="12"/>
      <c r="E173" s="13"/>
      <c r="F173" s="14"/>
      <c r="G173" s="14"/>
      <c r="H173" s="14"/>
      <c r="I173" s="11" t="s">
        <v>17</v>
      </c>
      <c r="J173" s="20"/>
      <c r="K173" s="16">
        <v>41.55</v>
      </c>
      <c r="L173" s="16">
        <v>0</v>
      </c>
      <c r="M173" s="16">
        <v>6.2320000000000002</v>
      </c>
      <c r="N173" s="16">
        <v>0.32</v>
      </c>
      <c r="O173" s="16"/>
      <c r="P173" s="17">
        <f t="shared" si="12"/>
        <v>34.997999999999998</v>
      </c>
    </row>
    <row r="174" spans="1:16" ht="15">
      <c r="A174" s="32">
        <v>164</v>
      </c>
      <c r="B174" s="11" t="s">
        <v>17</v>
      </c>
      <c r="C174" s="11" t="s">
        <v>117</v>
      </c>
      <c r="D174" s="12"/>
      <c r="E174" s="13"/>
      <c r="F174" s="14"/>
      <c r="G174" s="14"/>
      <c r="H174" s="14"/>
      <c r="I174" s="11" t="s">
        <v>17</v>
      </c>
      <c r="J174" s="20"/>
      <c r="K174" s="16">
        <v>41.55</v>
      </c>
      <c r="L174" s="16">
        <v>0</v>
      </c>
      <c r="M174" s="16">
        <v>6.2320000000000002</v>
      </c>
      <c r="N174" s="16">
        <v>0.32</v>
      </c>
      <c r="O174" s="16"/>
      <c r="P174" s="17">
        <f t="shared" si="12"/>
        <v>34.997999999999998</v>
      </c>
    </row>
    <row r="175" spans="1:16" ht="15">
      <c r="A175" s="32">
        <v>165</v>
      </c>
      <c r="B175" s="11" t="s">
        <v>17</v>
      </c>
      <c r="C175" s="11" t="s">
        <v>117</v>
      </c>
      <c r="D175" s="12"/>
      <c r="E175" s="13"/>
      <c r="F175" s="14"/>
      <c r="G175" s="14"/>
      <c r="H175" s="14"/>
      <c r="I175" s="11" t="s">
        <v>17</v>
      </c>
      <c r="J175" s="20"/>
      <c r="K175" s="16">
        <v>41.55</v>
      </c>
      <c r="L175" s="16">
        <v>0</v>
      </c>
      <c r="M175" s="16">
        <v>6.2320000000000002</v>
      </c>
      <c r="N175" s="16">
        <v>0.32</v>
      </c>
      <c r="O175" s="16"/>
      <c r="P175" s="17">
        <f t="shared" si="12"/>
        <v>34.997999999999998</v>
      </c>
    </row>
    <row r="176" spans="1:16" ht="15">
      <c r="A176" s="32">
        <v>166</v>
      </c>
      <c r="B176" s="11" t="s">
        <v>17</v>
      </c>
      <c r="C176" s="11" t="s">
        <v>117</v>
      </c>
      <c r="D176" s="12"/>
      <c r="E176" s="13"/>
      <c r="F176" s="14"/>
      <c r="G176" s="14"/>
      <c r="H176" s="14"/>
      <c r="I176" s="11" t="s">
        <v>17</v>
      </c>
      <c r="J176" s="20"/>
      <c r="K176" s="16">
        <v>41.55</v>
      </c>
      <c r="L176" s="16">
        <v>0</v>
      </c>
      <c r="M176" s="16">
        <v>6.2320000000000002</v>
      </c>
      <c r="N176" s="16">
        <v>0.32</v>
      </c>
      <c r="O176" s="16"/>
      <c r="P176" s="17">
        <f t="shared" si="12"/>
        <v>34.997999999999998</v>
      </c>
    </row>
    <row r="177" spans="1:16" ht="15">
      <c r="A177" s="32">
        <v>167</v>
      </c>
      <c r="B177" s="11" t="s">
        <v>17</v>
      </c>
      <c r="C177" s="11" t="s">
        <v>117</v>
      </c>
      <c r="D177" s="12"/>
      <c r="E177" s="13"/>
      <c r="F177" s="14"/>
      <c r="G177" s="14"/>
      <c r="H177" s="14"/>
      <c r="I177" s="11" t="s">
        <v>17</v>
      </c>
      <c r="J177" s="20"/>
      <c r="K177" s="16">
        <v>41.55</v>
      </c>
      <c r="L177" s="16">
        <v>0</v>
      </c>
      <c r="M177" s="16">
        <v>6.2320000000000002</v>
      </c>
      <c r="N177" s="16">
        <v>0.32</v>
      </c>
      <c r="O177" s="16"/>
      <c r="P177" s="17">
        <f t="shared" si="12"/>
        <v>34.997999999999998</v>
      </c>
    </row>
    <row r="178" spans="1:16" ht="15">
      <c r="A178" s="32">
        <v>168</v>
      </c>
      <c r="B178" s="11" t="s">
        <v>17</v>
      </c>
      <c r="C178" s="11" t="s">
        <v>117</v>
      </c>
      <c r="D178" s="12"/>
      <c r="E178" s="13"/>
      <c r="F178" s="14"/>
      <c r="G178" s="14"/>
      <c r="H178" s="14"/>
      <c r="I178" s="11" t="s">
        <v>17</v>
      </c>
      <c r="J178" s="20"/>
      <c r="K178" s="16">
        <v>41.55</v>
      </c>
      <c r="L178" s="16">
        <v>0</v>
      </c>
      <c r="M178" s="16">
        <v>6.2320000000000002</v>
      </c>
      <c r="N178" s="16">
        <v>0.32</v>
      </c>
      <c r="O178" s="16"/>
      <c r="P178" s="17">
        <f t="shared" si="12"/>
        <v>34.997999999999998</v>
      </c>
    </row>
    <row r="179" spans="1:16" ht="15">
      <c r="A179" s="32">
        <v>169</v>
      </c>
      <c r="B179" s="11" t="s">
        <v>17</v>
      </c>
      <c r="C179" s="11" t="s">
        <v>124</v>
      </c>
      <c r="D179" s="12"/>
      <c r="E179" s="55"/>
      <c r="F179" s="56"/>
      <c r="G179" s="56"/>
      <c r="H179" s="36"/>
      <c r="I179" s="11" t="s">
        <v>17</v>
      </c>
      <c r="J179" s="20"/>
      <c r="K179" s="16">
        <v>41.55</v>
      </c>
      <c r="L179" s="16">
        <v>0</v>
      </c>
      <c r="M179" s="16">
        <v>6.2320000000000002</v>
      </c>
      <c r="N179" s="16">
        <v>0.32</v>
      </c>
      <c r="O179" s="17"/>
      <c r="P179" s="17">
        <f t="shared" si="12"/>
        <v>34.997999999999998</v>
      </c>
    </row>
    <row r="180" spans="1:16" ht="15">
      <c r="A180" s="32">
        <v>170</v>
      </c>
      <c r="B180" s="11" t="s">
        <v>17</v>
      </c>
      <c r="C180" s="11" t="s">
        <v>124</v>
      </c>
      <c r="D180" s="12"/>
      <c r="E180" s="55"/>
      <c r="F180" s="56"/>
      <c r="G180" s="56"/>
      <c r="H180" s="36"/>
      <c r="I180" s="11" t="s">
        <v>17</v>
      </c>
      <c r="J180" s="20"/>
      <c r="K180" s="16">
        <v>41.55</v>
      </c>
      <c r="L180" s="16">
        <v>0</v>
      </c>
      <c r="M180" s="16">
        <v>6.2320000000000002</v>
      </c>
      <c r="N180" s="16">
        <v>0.32</v>
      </c>
      <c r="O180" s="17"/>
      <c r="P180" s="17">
        <f>(K180+L180)-(M180+N180)+O180</f>
        <v>34.997999999999998</v>
      </c>
    </row>
    <row r="181" spans="1:16" ht="15">
      <c r="A181" s="32">
        <v>171</v>
      </c>
      <c r="B181" s="11" t="s">
        <v>17</v>
      </c>
      <c r="C181" s="11" t="s">
        <v>124</v>
      </c>
      <c r="D181" s="12"/>
      <c r="E181" s="55"/>
      <c r="F181" s="56"/>
      <c r="G181" s="56"/>
      <c r="H181" s="36"/>
      <c r="I181" s="11" t="s">
        <v>17</v>
      </c>
      <c r="J181" s="20"/>
      <c r="K181" s="16">
        <v>41.55</v>
      </c>
      <c r="L181" s="16">
        <v>0</v>
      </c>
      <c r="M181" s="16">
        <v>6.2320000000000002</v>
      </c>
      <c r="N181" s="16">
        <v>0.32</v>
      </c>
      <c r="O181" s="17"/>
      <c r="P181" s="17">
        <f t="shared" si="12"/>
        <v>34.997999999999998</v>
      </c>
    </row>
    <row r="182" spans="1:16" ht="15">
      <c r="A182" s="32">
        <v>172</v>
      </c>
      <c r="B182" s="11" t="s">
        <v>17</v>
      </c>
      <c r="C182" s="11" t="s">
        <v>124</v>
      </c>
      <c r="D182" s="12"/>
      <c r="E182" s="55"/>
      <c r="F182" s="56"/>
      <c r="G182" s="56"/>
      <c r="H182" s="36"/>
      <c r="I182" s="11" t="s">
        <v>17</v>
      </c>
      <c r="J182" s="20"/>
      <c r="K182" s="16">
        <v>41.55</v>
      </c>
      <c r="L182" s="16">
        <v>0</v>
      </c>
      <c r="M182" s="16">
        <v>6.2320000000000002</v>
      </c>
      <c r="N182" s="16">
        <v>0.32</v>
      </c>
      <c r="O182" s="17"/>
      <c r="P182" s="17">
        <f t="shared" si="12"/>
        <v>34.997999999999998</v>
      </c>
    </row>
    <row r="183" spans="1:16" ht="15">
      <c r="A183" s="32">
        <v>173</v>
      </c>
      <c r="B183" s="11" t="s">
        <v>17</v>
      </c>
      <c r="C183" s="11" t="s">
        <v>149</v>
      </c>
      <c r="D183" s="12"/>
      <c r="E183" s="13"/>
      <c r="F183" s="14"/>
      <c r="G183" s="14"/>
      <c r="H183" s="14"/>
      <c r="I183" s="11" t="s">
        <v>17</v>
      </c>
      <c r="J183" s="20"/>
      <c r="K183" s="16">
        <v>41.55</v>
      </c>
      <c r="L183" s="16">
        <v>20.78</v>
      </c>
      <c r="M183" s="16">
        <v>9.3490000000000002</v>
      </c>
      <c r="N183" s="16">
        <v>0.48</v>
      </c>
      <c r="O183" s="16"/>
      <c r="P183" s="17">
        <f t="shared" si="12"/>
        <v>52.500999999999998</v>
      </c>
    </row>
    <row r="184" spans="1:16" ht="15">
      <c r="A184" s="32">
        <v>174</v>
      </c>
      <c r="B184" s="11" t="s">
        <v>17</v>
      </c>
      <c r="C184" s="11" t="s">
        <v>149</v>
      </c>
      <c r="D184" s="12"/>
      <c r="E184" s="13"/>
      <c r="F184" s="26"/>
      <c r="G184" s="26"/>
      <c r="H184" s="14"/>
      <c r="I184" s="11" t="s">
        <v>17</v>
      </c>
      <c r="J184" s="20"/>
      <c r="K184" s="16">
        <v>41.55</v>
      </c>
      <c r="L184" s="16">
        <v>0</v>
      </c>
      <c r="M184" s="16">
        <v>6.2320000000000002</v>
      </c>
      <c r="N184" s="16">
        <v>0.32</v>
      </c>
      <c r="O184" s="17"/>
      <c r="P184" s="17">
        <f t="shared" si="12"/>
        <v>34.997999999999998</v>
      </c>
    </row>
    <row r="185" spans="1:16" ht="15">
      <c r="A185" s="32">
        <v>175</v>
      </c>
      <c r="B185" s="11" t="s">
        <v>17</v>
      </c>
      <c r="C185" s="11" t="s">
        <v>149</v>
      </c>
      <c r="D185" s="12"/>
      <c r="E185" s="13"/>
      <c r="F185" s="14"/>
      <c r="G185" s="14"/>
      <c r="H185" s="14"/>
      <c r="I185" s="11" t="s">
        <v>17</v>
      </c>
      <c r="J185" s="20"/>
      <c r="K185" s="16">
        <v>41.55</v>
      </c>
      <c r="L185" s="16">
        <v>0</v>
      </c>
      <c r="M185" s="16">
        <v>6.2320000000000002</v>
      </c>
      <c r="N185" s="16">
        <v>0.32</v>
      </c>
      <c r="O185" s="17"/>
      <c r="P185" s="17">
        <f>(K185+L185)-(M185+N185)+O185</f>
        <v>34.997999999999998</v>
      </c>
    </row>
    <row r="186" spans="1:16" ht="15">
      <c r="A186" s="32">
        <v>176</v>
      </c>
      <c r="B186" s="11" t="s">
        <v>17</v>
      </c>
      <c r="C186" s="11" t="s">
        <v>149</v>
      </c>
      <c r="D186" s="12"/>
      <c r="E186" s="13"/>
      <c r="F186" s="26"/>
      <c r="G186" s="26"/>
      <c r="H186" s="14"/>
      <c r="I186" s="11" t="s">
        <v>17</v>
      </c>
      <c r="J186" s="20"/>
      <c r="K186" s="16">
        <v>41.55</v>
      </c>
      <c r="L186" s="16">
        <v>0</v>
      </c>
      <c r="M186" s="16">
        <v>6.2320000000000002</v>
      </c>
      <c r="N186" s="16">
        <v>0.32</v>
      </c>
      <c r="O186" s="17"/>
      <c r="P186" s="17">
        <f t="shared" si="12"/>
        <v>34.997999999999998</v>
      </c>
    </row>
    <row r="187" spans="1:16" ht="15">
      <c r="A187" s="32">
        <v>177</v>
      </c>
      <c r="B187" s="11" t="s">
        <v>17</v>
      </c>
      <c r="C187" s="11" t="s">
        <v>149</v>
      </c>
      <c r="D187" s="12"/>
      <c r="E187" s="13"/>
      <c r="F187" s="14"/>
      <c r="G187" s="14"/>
      <c r="H187" s="14"/>
      <c r="I187" s="11" t="s">
        <v>17</v>
      </c>
      <c r="J187" s="20"/>
      <c r="K187" s="16">
        <v>41.55</v>
      </c>
      <c r="L187" s="16">
        <v>0</v>
      </c>
      <c r="M187" s="16">
        <v>6.2320000000000002</v>
      </c>
      <c r="N187" s="16">
        <v>0.32</v>
      </c>
      <c r="O187" s="16"/>
      <c r="P187" s="17">
        <f t="shared" si="12"/>
        <v>34.997999999999998</v>
      </c>
    </row>
    <row r="188" spans="1:16" ht="15">
      <c r="A188" s="32">
        <v>178</v>
      </c>
      <c r="B188" s="11" t="s">
        <v>17</v>
      </c>
      <c r="C188" s="11" t="s">
        <v>18</v>
      </c>
      <c r="D188" s="12"/>
      <c r="E188" s="13"/>
      <c r="F188" s="14"/>
      <c r="G188" s="14"/>
      <c r="H188" s="14"/>
      <c r="I188" s="11" t="s">
        <v>17</v>
      </c>
      <c r="J188" s="20"/>
      <c r="K188" s="16">
        <v>41.55</v>
      </c>
      <c r="L188" s="16">
        <v>0</v>
      </c>
      <c r="M188" s="16">
        <v>6.2320000000000002</v>
      </c>
      <c r="N188" s="16">
        <v>0.32</v>
      </c>
      <c r="O188" s="16"/>
      <c r="P188" s="17">
        <f t="shared" si="12"/>
        <v>34.997999999999998</v>
      </c>
    </row>
    <row r="189" spans="1:16" ht="15">
      <c r="A189" s="32">
        <v>179</v>
      </c>
      <c r="B189" s="11" t="s">
        <v>17</v>
      </c>
      <c r="C189" s="11" t="s">
        <v>150</v>
      </c>
      <c r="D189" s="12"/>
      <c r="E189" s="13"/>
      <c r="F189" s="14"/>
      <c r="G189" s="14"/>
      <c r="H189" s="14"/>
      <c r="I189" s="11" t="s">
        <v>17</v>
      </c>
      <c r="J189" s="20"/>
      <c r="K189" s="16">
        <v>41.55</v>
      </c>
      <c r="L189" s="16">
        <v>0</v>
      </c>
      <c r="M189" s="16">
        <v>6.2320000000000002</v>
      </c>
      <c r="N189" s="16">
        <v>0.32</v>
      </c>
      <c r="O189" s="16"/>
      <c r="P189" s="17">
        <f t="shared" si="12"/>
        <v>34.997999999999998</v>
      </c>
    </row>
    <row r="190" spans="1:16" ht="15">
      <c r="A190" s="32">
        <v>180</v>
      </c>
      <c r="B190" s="11" t="s">
        <v>17</v>
      </c>
      <c r="C190" s="11" t="s">
        <v>150</v>
      </c>
      <c r="D190" s="12"/>
      <c r="E190" s="13"/>
      <c r="F190" s="14"/>
      <c r="G190" s="14"/>
      <c r="H190" s="14"/>
      <c r="I190" s="11" t="s">
        <v>17</v>
      </c>
      <c r="J190" s="20"/>
      <c r="K190" s="16">
        <v>41.55</v>
      </c>
      <c r="L190" s="16">
        <v>0</v>
      </c>
      <c r="M190" s="16">
        <v>6.2320000000000002</v>
      </c>
      <c r="N190" s="16">
        <v>0.32</v>
      </c>
      <c r="O190" s="16"/>
      <c r="P190" s="17">
        <f t="shared" si="12"/>
        <v>34.997999999999998</v>
      </c>
    </row>
    <row r="191" spans="1:16" ht="15">
      <c r="A191" s="32">
        <v>181</v>
      </c>
      <c r="B191" s="11" t="s">
        <v>17</v>
      </c>
      <c r="C191" s="11" t="s">
        <v>150</v>
      </c>
      <c r="D191" s="12"/>
      <c r="E191" s="13"/>
      <c r="F191" s="14"/>
      <c r="G191" s="14"/>
      <c r="H191" s="14"/>
      <c r="I191" s="11" t="s">
        <v>17</v>
      </c>
      <c r="J191" s="20"/>
      <c r="K191" s="16">
        <v>41.55</v>
      </c>
      <c r="L191" s="16">
        <v>0</v>
      </c>
      <c r="M191" s="16">
        <v>6.2320000000000002</v>
      </c>
      <c r="N191" s="16">
        <v>0.32</v>
      </c>
      <c r="O191" s="16"/>
      <c r="P191" s="17">
        <f t="shared" si="12"/>
        <v>34.997999999999998</v>
      </c>
    </row>
    <row r="192" spans="1:16" ht="15">
      <c r="A192" s="32">
        <v>182</v>
      </c>
      <c r="B192" s="11" t="s">
        <v>17</v>
      </c>
      <c r="C192" s="11" t="s">
        <v>133</v>
      </c>
      <c r="D192" s="12"/>
      <c r="E192" s="13"/>
      <c r="F192" s="14"/>
      <c r="G192" s="14"/>
      <c r="H192" s="14"/>
      <c r="I192" s="11" t="s">
        <v>17</v>
      </c>
      <c r="J192" s="20"/>
      <c r="K192" s="16">
        <v>41.55</v>
      </c>
      <c r="L192" s="16">
        <v>0</v>
      </c>
      <c r="M192" s="16">
        <v>6.2320000000000002</v>
      </c>
      <c r="N192" s="16">
        <v>0.32</v>
      </c>
      <c r="O192" s="16"/>
      <c r="P192" s="17">
        <f t="shared" si="12"/>
        <v>34.997999999999998</v>
      </c>
    </row>
    <row r="193" spans="1:16" ht="15">
      <c r="A193" s="32">
        <v>183</v>
      </c>
      <c r="B193" s="11" t="s">
        <v>17</v>
      </c>
      <c r="C193" s="11" t="s">
        <v>133</v>
      </c>
      <c r="D193" s="12"/>
      <c r="E193" s="13"/>
      <c r="F193" s="14"/>
      <c r="G193" s="14"/>
      <c r="H193" s="14"/>
      <c r="I193" s="11" t="s">
        <v>17</v>
      </c>
      <c r="J193" s="20"/>
      <c r="K193" s="16">
        <v>41.55</v>
      </c>
      <c r="L193" s="16">
        <v>0</v>
      </c>
      <c r="M193" s="16">
        <v>6.2320000000000002</v>
      </c>
      <c r="N193" s="16">
        <v>0.32</v>
      </c>
      <c r="O193" s="16"/>
      <c r="P193" s="17">
        <f t="shared" si="12"/>
        <v>34.997999999999998</v>
      </c>
    </row>
    <row r="194" spans="1:16" ht="15">
      <c r="A194" s="32">
        <v>184</v>
      </c>
      <c r="B194" s="11" t="s">
        <v>17</v>
      </c>
      <c r="C194" s="11" t="s">
        <v>133</v>
      </c>
      <c r="D194" s="12"/>
      <c r="E194" s="13"/>
      <c r="F194" s="14"/>
      <c r="G194" s="14"/>
      <c r="H194" s="14"/>
      <c r="I194" s="11" t="s">
        <v>17</v>
      </c>
      <c r="J194" s="20"/>
      <c r="K194" s="16">
        <v>41.55</v>
      </c>
      <c r="L194" s="16">
        <v>0</v>
      </c>
      <c r="M194" s="16">
        <v>6.2320000000000002</v>
      </c>
      <c r="N194" s="16">
        <v>0.32</v>
      </c>
      <c r="O194" s="16"/>
      <c r="P194" s="17">
        <f t="shared" si="12"/>
        <v>34.997999999999998</v>
      </c>
    </row>
    <row r="195" spans="1:16" ht="15">
      <c r="A195" s="32">
        <v>185</v>
      </c>
      <c r="B195" s="11" t="s">
        <v>17</v>
      </c>
      <c r="C195" s="11" t="s">
        <v>133</v>
      </c>
      <c r="D195" s="12"/>
      <c r="E195" s="13"/>
      <c r="F195" s="14"/>
      <c r="G195" s="14"/>
      <c r="H195" s="14"/>
      <c r="I195" s="11" t="s">
        <v>17</v>
      </c>
      <c r="J195" s="20"/>
      <c r="K195" s="16">
        <v>41.55</v>
      </c>
      <c r="L195" s="16">
        <v>20.78</v>
      </c>
      <c r="M195" s="16">
        <v>9.3490000000000002</v>
      </c>
      <c r="N195" s="16">
        <v>0.48</v>
      </c>
      <c r="O195" s="16"/>
      <c r="P195" s="17">
        <f t="shared" si="12"/>
        <v>52.500999999999998</v>
      </c>
    </row>
    <row r="196" spans="1:16" ht="15">
      <c r="A196" s="57">
        <v>186</v>
      </c>
      <c r="B196" s="11" t="s">
        <v>17</v>
      </c>
      <c r="C196" s="11" t="s">
        <v>133</v>
      </c>
      <c r="D196" s="12"/>
      <c r="E196" s="13"/>
      <c r="F196" s="14"/>
      <c r="G196" s="14"/>
      <c r="H196" s="14"/>
      <c r="I196" s="11" t="s">
        <v>17</v>
      </c>
      <c r="J196" s="20"/>
      <c r="K196" s="16">
        <v>41.55</v>
      </c>
      <c r="L196" s="16">
        <v>0</v>
      </c>
      <c r="M196" s="16">
        <v>6.2320000000000002</v>
      </c>
      <c r="N196" s="16">
        <v>0.32</v>
      </c>
      <c r="O196" s="17"/>
      <c r="P196" s="17">
        <f t="shared" si="12"/>
        <v>34.997999999999998</v>
      </c>
    </row>
    <row r="197" spans="1:16" ht="15">
      <c r="A197" s="32">
        <v>187</v>
      </c>
      <c r="B197" s="11" t="s">
        <v>101</v>
      </c>
      <c r="C197" s="11" t="s">
        <v>162</v>
      </c>
      <c r="D197" s="12"/>
      <c r="E197" s="13"/>
      <c r="F197" s="30"/>
      <c r="G197" s="30"/>
      <c r="H197" s="14"/>
      <c r="I197" s="11" t="s">
        <v>101</v>
      </c>
      <c r="J197" s="20"/>
      <c r="K197" s="16">
        <v>41.55</v>
      </c>
      <c r="L197" s="16">
        <v>0</v>
      </c>
      <c r="M197" s="16">
        <v>6.2320000000000002</v>
      </c>
      <c r="N197" s="16">
        <v>0.32</v>
      </c>
      <c r="O197" s="16"/>
      <c r="P197" s="17">
        <f t="shared" si="12"/>
        <v>34.997999999999998</v>
      </c>
    </row>
    <row r="198" spans="1:16" ht="15">
      <c r="A198" s="32">
        <v>188</v>
      </c>
      <c r="B198" s="11" t="s">
        <v>17</v>
      </c>
      <c r="C198" s="11" t="s">
        <v>106</v>
      </c>
      <c r="D198" s="12"/>
      <c r="E198" s="13"/>
      <c r="F198" s="14"/>
      <c r="G198" s="14"/>
      <c r="H198" s="14"/>
      <c r="I198" s="11" t="s">
        <v>17</v>
      </c>
      <c r="J198" s="20"/>
      <c r="K198" s="16">
        <v>41.55</v>
      </c>
      <c r="L198" s="16">
        <v>0</v>
      </c>
      <c r="M198" s="16">
        <v>6.2320000000000002</v>
      </c>
      <c r="N198" s="16">
        <v>0.32</v>
      </c>
      <c r="O198" s="16"/>
      <c r="P198" s="17">
        <f t="shared" si="12"/>
        <v>34.997999999999998</v>
      </c>
    </row>
    <row r="199" spans="1:16" ht="15">
      <c r="A199" s="32">
        <v>189</v>
      </c>
      <c r="B199" s="11" t="s">
        <v>17</v>
      </c>
      <c r="C199" s="11" t="s">
        <v>106</v>
      </c>
      <c r="D199" s="12"/>
      <c r="E199" s="13"/>
      <c r="F199" s="14"/>
      <c r="G199" s="14"/>
      <c r="H199" s="14"/>
      <c r="I199" s="11" t="s">
        <v>17</v>
      </c>
      <c r="J199" s="20"/>
      <c r="K199" s="16">
        <v>41.55</v>
      </c>
      <c r="L199" s="16">
        <v>0</v>
      </c>
      <c r="M199" s="16">
        <v>6.2320000000000002</v>
      </c>
      <c r="N199" s="16">
        <v>0.32</v>
      </c>
      <c r="O199" s="16"/>
      <c r="P199" s="17">
        <f t="shared" si="12"/>
        <v>34.997999999999998</v>
      </c>
    </row>
    <row r="200" spans="1:16" ht="15">
      <c r="A200" s="32">
        <v>190</v>
      </c>
      <c r="B200" s="11" t="s">
        <v>17</v>
      </c>
      <c r="C200" s="11" t="s">
        <v>106</v>
      </c>
      <c r="D200" s="12"/>
      <c r="E200" s="13"/>
      <c r="F200" s="14"/>
      <c r="G200" s="14"/>
      <c r="H200" s="14"/>
      <c r="I200" s="11" t="s">
        <v>17</v>
      </c>
      <c r="J200" s="20"/>
      <c r="K200" s="16">
        <v>41.55</v>
      </c>
      <c r="L200" s="16">
        <v>0</v>
      </c>
      <c r="M200" s="16">
        <v>6.2320000000000002</v>
      </c>
      <c r="N200" s="16">
        <v>0.32</v>
      </c>
      <c r="O200" s="16"/>
      <c r="P200" s="17">
        <f t="shared" si="12"/>
        <v>34.997999999999998</v>
      </c>
    </row>
    <row r="201" spans="1:16" ht="15">
      <c r="A201" s="32">
        <v>191</v>
      </c>
      <c r="B201" s="11" t="s">
        <v>17</v>
      </c>
      <c r="C201" s="11" t="s">
        <v>106</v>
      </c>
      <c r="D201" s="12"/>
      <c r="E201" s="13"/>
      <c r="F201" s="14"/>
      <c r="G201" s="14"/>
      <c r="H201" s="14"/>
      <c r="I201" s="11" t="s">
        <v>17</v>
      </c>
      <c r="J201" s="20"/>
      <c r="K201" s="16">
        <v>41.55</v>
      </c>
      <c r="L201" s="16">
        <v>0</v>
      </c>
      <c r="M201" s="16">
        <v>6.2320000000000002</v>
      </c>
      <c r="N201" s="16">
        <v>0.32</v>
      </c>
      <c r="O201" s="16"/>
      <c r="P201" s="17">
        <f t="shared" si="12"/>
        <v>34.997999999999998</v>
      </c>
    </row>
    <row r="202" spans="1:16" ht="15">
      <c r="A202" s="32">
        <v>192</v>
      </c>
      <c r="B202" s="11" t="s">
        <v>17</v>
      </c>
      <c r="C202" s="11" t="s">
        <v>106</v>
      </c>
      <c r="D202" s="12"/>
      <c r="E202" s="13"/>
      <c r="F202" s="14"/>
      <c r="G202" s="14"/>
      <c r="H202" s="14"/>
      <c r="I202" s="11" t="s">
        <v>17</v>
      </c>
      <c r="J202" s="20"/>
      <c r="K202" s="16">
        <v>41.55</v>
      </c>
      <c r="L202" s="16">
        <v>0</v>
      </c>
      <c r="M202" s="16">
        <v>6.2320000000000002</v>
      </c>
      <c r="N202" s="16">
        <v>0.32</v>
      </c>
      <c r="O202" s="16"/>
      <c r="P202" s="17">
        <f t="shared" si="12"/>
        <v>34.997999999999998</v>
      </c>
    </row>
    <row r="203" spans="1:16" ht="15">
      <c r="A203" s="32">
        <v>193</v>
      </c>
      <c r="B203" s="11" t="s">
        <v>17</v>
      </c>
      <c r="C203" s="11" t="s">
        <v>111</v>
      </c>
      <c r="D203" s="12"/>
      <c r="E203" s="13"/>
      <c r="F203" s="14"/>
      <c r="G203" s="14"/>
      <c r="H203" s="14"/>
      <c r="I203" s="11" t="s">
        <v>17</v>
      </c>
      <c r="J203" s="20"/>
      <c r="K203" s="16">
        <v>41.55</v>
      </c>
      <c r="L203" s="16">
        <v>0</v>
      </c>
      <c r="M203" s="16">
        <v>6.2320000000000002</v>
      </c>
      <c r="N203" s="16">
        <v>0.32</v>
      </c>
      <c r="O203" s="16"/>
      <c r="P203" s="17">
        <f t="shared" si="12"/>
        <v>34.997999999999998</v>
      </c>
    </row>
    <row r="204" spans="1:16" ht="15">
      <c r="A204" s="32">
        <v>194</v>
      </c>
      <c r="B204" s="11" t="s">
        <v>17</v>
      </c>
      <c r="C204" s="11" t="s">
        <v>111</v>
      </c>
      <c r="D204" s="12"/>
      <c r="E204" s="13"/>
      <c r="F204" s="14"/>
      <c r="G204" s="14"/>
      <c r="H204" s="14"/>
      <c r="I204" s="11" t="s">
        <v>17</v>
      </c>
      <c r="J204" s="20"/>
      <c r="K204" s="16">
        <v>41.55</v>
      </c>
      <c r="L204" s="16">
        <v>0</v>
      </c>
      <c r="M204" s="16">
        <v>6.2320000000000002</v>
      </c>
      <c r="N204" s="16">
        <v>0.32</v>
      </c>
      <c r="O204" s="16"/>
      <c r="P204" s="17">
        <f t="shared" si="12"/>
        <v>34.997999999999998</v>
      </c>
    </row>
    <row r="205" spans="1:16" ht="15">
      <c r="A205" s="32">
        <v>195</v>
      </c>
      <c r="B205" s="11" t="s">
        <v>17</v>
      </c>
      <c r="C205" s="11" t="s">
        <v>111</v>
      </c>
      <c r="D205" s="12"/>
      <c r="E205" s="13"/>
      <c r="F205" s="14"/>
      <c r="G205" s="14"/>
      <c r="H205" s="14"/>
      <c r="I205" s="11" t="s">
        <v>17</v>
      </c>
      <c r="J205" s="20"/>
      <c r="K205" s="16">
        <v>41.55</v>
      </c>
      <c r="L205" s="16">
        <v>0</v>
      </c>
      <c r="M205" s="16">
        <v>6.2320000000000002</v>
      </c>
      <c r="N205" s="16">
        <v>0.32</v>
      </c>
      <c r="O205" s="16"/>
      <c r="P205" s="17">
        <f t="shared" si="12"/>
        <v>34.997999999999998</v>
      </c>
    </row>
    <row r="206" spans="1:16" ht="15">
      <c r="A206" s="57">
        <v>196</v>
      </c>
      <c r="B206" s="11" t="s">
        <v>17</v>
      </c>
      <c r="C206" s="11" t="s">
        <v>111</v>
      </c>
      <c r="D206" s="12"/>
      <c r="E206" s="13"/>
      <c r="H206" s="14"/>
      <c r="I206" s="11" t="s">
        <v>17</v>
      </c>
      <c r="J206" s="20"/>
      <c r="K206" s="16">
        <v>41.55</v>
      </c>
      <c r="L206" s="16">
        <v>0</v>
      </c>
      <c r="M206" s="16">
        <v>6.2320000000000002</v>
      </c>
      <c r="N206" s="16">
        <v>0.32</v>
      </c>
      <c r="O206" s="17"/>
      <c r="P206" s="17">
        <f t="shared" si="12"/>
        <v>34.997999999999998</v>
      </c>
    </row>
    <row r="207" spans="1:16" ht="15">
      <c r="A207" s="32">
        <v>197</v>
      </c>
      <c r="B207" s="11" t="s">
        <v>17</v>
      </c>
      <c r="C207" s="11" t="s">
        <v>111</v>
      </c>
      <c r="D207" s="12"/>
      <c r="E207" s="13"/>
      <c r="F207" s="14"/>
      <c r="G207" s="14"/>
      <c r="H207" s="14"/>
      <c r="I207" s="11" t="s">
        <v>17</v>
      </c>
      <c r="J207" s="20"/>
      <c r="K207" s="16">
        <v>41.55</v>
      </c>
      <c r="L207" s="16">
        <v>0</v>
      </c>
      <c r="M207" s="16">
        <v>6.2320000000000002</v>
      </c>
      <c r="N207" s="16">
        <v>0.32</v>
      </c>
      <c r="O207" s="16"/>
      <c r="P207" s="17">
        <f t="shared" si="12"/>
        <v>34.997999999999998</v>
      </c>
    </row>
    <row r="208" spans="1:16" ht="15">
      <c r="A208" s="32">
        <v>198</v>
      </c>
      <c r="B208" s="11" t="s">
        <v>17</v>
      </c>
      <c r="C208" s="11" t="s">
        <v>111</v>
      </c>
      <c r="D208" s="12"/>
      <c r="E208" s="13"/>
      <c r="F208" s="25"/>
      <c r="G208" s="25"/>
      <c r="H208" s="14"/>
      <c r="I208" s="11" t="s">
        <v>17</v>
      </c>
      <c r="J208" s="20"/>
      <c r="K208" s="16">
        <v>41.55</v>
      </c>
      <c r="L208" s="16">
        <v>0</v>
      </c>
      <c r="M208" s="16">
        <v>6.2320000000000002</v>
      </c>
      <c r="N208" s="16">
        <v>0.32</v>
      </c>
      <c r="O208" s="16"/>
      <c r="P208" s="17">
        <f t="shared" si="12"/>
        <v>34.997999999999998</v>
      </c>
    </row>
    <row r="209" spans="1:16" ht="15">
      <c r="A209" s="32">
        <v>199</v>
      </c>
      <c r="B209" s="11" t="s">
        <v>17</v>
      </c>
      <c r="C209" s="11" t="s">
        <v>117</v>
      </c>
      <c r="D209" s="12"/>
      <c r="E209" s="13"/>
      <c r="F209" s="14"/>
      <c r="G209" s="14"/>
      <c r="H209" s="14"/>
      <c r="I209" s="11" t="s">
        <v>17</v>
      </c>
      <c r="J209" s="20"/>
      <c r="K209" s="16">
        <v>41.55</v>
      </c>
      <c r="L209" s="16">
        <v>0</v>
      </c>
      <c r="M209" s="16">
        <v>6.2320000000000002</v>
      </c>
      <c r="N209" s="16">
        <v>0.32</v>
      </c>
      <c r="O209" s="16"/>
      <c r="P209" s="17">
        <f t="shared" si="12"/>
        <v>34.997999999999998</v>
      </c>
    </row>
    <row r="210" spans="1:16" ht="15">
      <c r="A210" s="32">
        <v>200</v>
      </c>
      <c r="B210" s="11" t="s">
        <v>17</v>
      </c>
      <c r="C210" s="11" t="s">
        <v>117</v>
      </c>
      <c r="D210" s="12"/>
      <c r="E210" s="13"/>
      <c r="H210" s="14"/>
      <c r="I210" s="11" t="s">
        <v>17</v>
      </c>
      <c r="J210" s="20"/>
      <c r="K210" s="16">
        <v>41.55</v>
      </c>
      <c r="L210" s="16">
        <v>0</v>
      </c>
      <c r="M210" s="16">
        <v>6.2320000000000002</v>
      </c>
      <c r="N210" s="16">
        <v>0.32</v>
      </c>
      <c r="O210" s="16"/>
      <c r="P210" s="17">
        <f t="shared" si="12"/>
        <v>34.997999999999998</v>
      </c>
    </row>
    <row r="211" spans="1:16" ht="15">
      <c r="B211" s="11"/>
      <c r="C211" s="11"/>
      <c r="D211" s="12"/>
      <c r="E211" s="34"/>
      <c r="F211" s="34"/>
      <c r="G211" s="11"/>
      <c r="H211" s="10"/>
      <c r="I211" s="11"/>
      <c r="J211" s="33" t="s">
        <v>16</v>
      </c>
      <c r="K211" s="17">
        <f t="shared" ref="K211:P211" si="13">SUM(K170:K210)</f>
        <v>7548.0000000000227</v>
      </c>
      <c r="L211" s="17">
        <f t="shared" si="13"/>
        <v>249.36</v>
      </c>
      <c r="M211" s="17">
        <f t="shared" si="13"/>
        <v>1034.5239999999992</v>
      </c>
      <c r="N211" s="17">
        <f t="shared" si="13"/>
        <v>53.120000000000026</v>
      </c>
      <c r="O211" s="17">
        <f t="shared" si="13"/>
        <v>60</v>
      </c>
      <c r="P211" s="17">
        <f t="shared" si="13"/>
        <v>6769.7159999999776</v>
      </c>
    </row>
    <row r="212" spans="1:16" ht="15">
      <c r="B212" s="11"/>
      <c r="C212" s="11"/>
      <c r="D212" s="12"/>
      <c r="E212" s="34"/>
      <c r="F212" s="34"/>
      <c r="G212" s="11"/>
      <c r="H212" s="10"/>
      <c r="I212" s="11"/>
      <c r="J212" s="33" t="s">
        <v>104</v>
      </c>
      <c r="K212" s="17">
        <f t="shared" ref="K212:P212" si="14">K211</f>
        <v>7548.0000000000227</v>
      </c>
      <c r="L212" s="17">
        <f t="shared" si="14"/>
        <v>249.36</v>
      </c>
      <c r="M212" s="17">
        <f t="shared" si="14"/>
        <v>1034.5239999999992</v>
      </c>
      <c r="N212" s="17">
        <f t="shared" si="14"/>
        <v>53.120000000000026</v>
      </c>
      <c r="O212" s="17">
        <f t="shared" si="14"/>
        <v>60</v>
      </c>
      <c r="P212" s="17">
        <f t="shared" si="14"/>
        <v>6769.7159999999776</v>
      </c>
    </row>
    <row r="213" spans="1:16" ht="15">
      <c r="A213" s="32">
        <v>201</v>
      </c>
      <c r="B213" s="11" t="s">
        <v>17</v>
      </c>
      <c r="C213" s="11" t="s">
        <v>117</v>
      </c>
      <c r="D213" s="12"/>
      <c r="E213" s="13"/>
      <c r="F213" s="14"/>
      <c r="G213" s="14"/>
      <c r="H213" s="14"/>
      <c r="I213" s="11" t="s">
        <v>17</v>
      </c>
      <c r="J213" s="42"/>
      <c r="K213" s="16">
        <v>41.55</v>
      </c>
      <c r="L213" s="16">
        <v>20.78</v>
      </c>
      <c r="M213" s="16">
        <v>9.3490000000000002</v>
      </c>
      <c r="N213" s="16">
        <v>0.48</v>
      </c>
      <c r="O213" s="16"/>
      <c r="P213" s="17">
        <f>(K213+L213)-(M213+N213)+O213</f>
        <v>52.500999999999998</v>
      </c>
    </row>
    <row r="214" spans="1:16" ht="15">
      <c r="A214" s="32">
        <v>202</v>
      </c>
      <c r="B214" s="11" t="s">
        <v>17</v>
      </c>
      <c r="C214" s="11" t="s">
        <v>117</v>
      </c>
      <c r="D214" s="12"/>
      <c r="E214" s="13"/>
      <c r="F214" s="14"/>
      <c r="G214" s="14"/>
      <c r="H214" s="14"/>
      <c r="I214" s="11" t="s">
        <v>17</v>
      </c>
      <c r="J214" s="20"/>
      <c r="K214" s="16">
        <v>41.55</v>
      </c>
      <c r="L214" s="16">
        <v>0</v>
      </c>
      <c r="M214" s="16">
        <v>6.2320000000000002</v>
      </c>
      <c r="N214" s="16">
        <v>0.32</v>
      </c>
      <c r="O214" s="16"/>
      <c r="P214" s="17">
        <f t="shared" ref="P214:P252" si="15">(K214+L214)-(M214+N214)+O214</f>
        <v>34.997999999999998</v>
      </c>
    </row>
    <row r="215" spans="1:16" ht="15">
      <c r="A215" s="32">
        <v>203</v>
      </c>
      <c r="B215" s="11" t="s">
        <v>17</v>
      </c>
      <c r="C215" s="11" t="s">
        <v>117</v>
      </c>
      <c r="D215" s="12"/>
      <c r="E215" s="13"/>
      <c r="F215" s="14"/>
      <c r="G215" s="14"/>
      <c r="H215" s="14"/>
      <c r="I215" s="11" t="s">
        <v>17</v>
      </c>
      <c r="J215" s="20"/>
      <c r="K215" s="16">
        <v>41.55</v>
      </c>
      <c r="L215" s="16">
        <v>0</v>
      </c>
      <c r="M215" s="16">
        <v>6.2320000000000002</v>
      </c>
      <c r="N215" s="16">
        <v>0.32</v>
      </c>
      <c r="O215" s="16"/>
      <c r="P215" s="17">
        <f t="shared" si="15"/>
        <v>34.997999999999998</v>
      </c>
    </row>
    <row r="216" spans="1:16" ht="15">
      <c r="A216" s="32">
        <v>204</v>
      </c>
      <c r="B216" s="11" t="s">
        <v>17</v>
      </c>
      <c r="C216" s="11" t="s">
        <v>117</v>
      </c>
      <c r="D216" s="12"/>
      <c r="E216" s="13"/>
      <c r="F216" s="14"/>
      <c r="G216" s="14"/>
      <c r="H216" s="14"/>
      <c r="I216" s="11" t="s">
        <v>17</v>
      </c>
      <c r="J216" s="20"/>
      <c r="K216" s="16">
        <v>41.55</v>
      </c>
      <c r="L216" s="16">
        <v>0</v>
      </c>
      <c r="M216" s="16">
        <v>6.2320000000000002</v>
      </c>
      <c r="N216" s="16">
        <v>0.32</v>
      </c>
      <c r="O216" s="16"/>
      <c r="P216" s="17">
        <f t="shared" si="15"/>
        <v>34.997999999999998</v>
      </c>
    </row>
    <row r="217" spans="1:16" ht="15">
      <c r="A217" s="32">
        <v>205</v>
      </c>
      <c r="B217" s="11" t="s">
        <v>17</v>
      </c>
      <c r="C217" s="11" t="s">
        <v>124</v>
      </c>
      <c r="D217" s="12"/>
      <c r="E217" s="55"/>
      <c r="F217" s="58"/>
      <c r="G217" s="58"/>
      <c r="H217" s="36"/>
      <c r="I217" s="11" t="s">
        <v>17</v>
      </c>
      <c r="J217" s="20"/>
      <c r="K217" s="16">
        <v>41.55</v>
      </c>
      <c r="L217" s="16">
        <v>0</v>
      </c>
      <c r="M217" s="16">
        <v>6.2320000000000002</v>
      </c>
      <c r="N217" s="16">
        <v>0.32</v>
      </c>
      <c r="O217" s="16"/>
      <c r="P217" s="17">
        <f t="shared" si="15"/>
        <v>34.997999999999998</v>
      </c>
    </row>
    <row r="218" spans="1:16" ht="15">
      <c r="A218" s="32">
        <v>206</v>
      </c>
      <c r="B218" s="11" t="s">
        <v>17</v>
      </c>
      <c r="C218" s="11" t="s">
        <v>124</v>
      </c>
      <c r="D218" s="12"/>
      <c r="E218" s="55"/>
      <c r="F218" s="58"/>
      <c r="G218" s="58"/>
      <c r="H218" s="36"/>
      <c r="I218" s="11" t="s">
        <v>17</v>
      </c>
      <c r="J218" s="20"/>
      <c r="K218" s="16">
        <v>41.55</v>
      </c>
      <c r="L218" s="16">
        <v>0</v>
      </c>
      <c r="M218" s="16">
        <v>6.2320000000000002</v>
      </c>
      <c r="N218" s="16">
        <v>0.32</v>
      </c>
      <c r="O218" s="16"/>
      <c r="P218" s="17">
        <f t="shared" si="15"/>
        <v>34.997999999999998</v>
      </c>
    </row>
    <row r="219" spans="1:16" ht="15">
      <c r="A219" s="32">
        <v>207</v>
      </c>
      <c r="B219" s="11" t="s">
        <v>17</v>
      </c>
      <c r="C219" s="11" t="s">
        <v>124</v>
      </c>
      <c r="D219" s="12"/>
      <c r="E219" s="55"/>
      <c r="F219" s="58"/>
      <c r="G219" s="58"/>
      <c r="H219" s="36"/>
      <c r="I219" s="11" t="s">
        <v>17</v>
      </c>
      <c r="J219" s="20"/>
      <c r="K219" s="16">
        <v>41.55</v>
      </c>
      <c r="L219" s="16">
        <v>0</v>
      </c>
      <c r="M219" s="16">
        <v>6.2320000000000002</v>
      </c>
      <c r="N219" s="16">
        <v>0.32</v>
      </c>
      <c r="O219" s="16"/>
      <c r="P219" s="17">
        <f t="shared" si="15"/>
        <v>34.997999999999998</v>
      </c>
    </row>
    <row r="220" spans="1:16" ht="15">
      <c r="A220" s="32">
        <v>208</v>
      </c>
      <c r="B220" s="11" t="s">
        <v>17</v>
      </c>
      <c r="C220" s="11" t="s">
        <v>124</v>
      </c>
      <c r="D220" s="12"/>
      <c r="E220" s="55"/>
      <c r="F220" s="58"/>
      <c r="G220" s="58"/>
      <c r="H220" s="36"/>
      <c r="I220" s="11" t="s">
        <v>17</v>
      </c>
      <c r="J220" s="20"/>
      <c r="K220" s="16">
        <v>41.55</v>
      </c>
      <c r="L220" s="16">
        <v>0</v>
      </c>
      <c r="M220" s="16">
        <v>6.2320000000000002</v>
      </c>
      <c r="N220" s="16">
        <v>0.32</v>
      </c>
      <c r="O220" s="16"/>
      <c r="P220" s="17">
        <f t="shared" si="15"/>
        <v>34.997999999999998</v>
      </c>
    </row>
    <row r="221" spans="1:16" ht="15">
      <c r="A221" s="57">
        <v>209</v>
      </c>
      <c r="B221" s="11" t="s">
        <v>17</v>
      </c>
      <c r="C221" s="11" t="s">
        <v>124</v>
      </c>
      <c r="D221" s="12"/>
      <c r="E221" s="55"/>
      <c r="F221" s="58"/>
      <c r="G221" s="58"/>
      <c r="H221" s="36"/>
      <c r="I221" s="11" t="s">
        <v>17</v>
      </c>
      <c r="J221" s="20"/>
      <c r="K221" s="16">
        <v>41.55</v>
      </c>
      <c r="L221" s="16">
        <v>0</v>
      </c>
      <c r="M221" s="16">
        <v>6.2320000000000002</v>
      </c>
      <c r="N221" s="16">
        <v>0.32</v>
      </c>
      <c r="O221" s="17"/>
      <c r="P221" s="17">
        <f t="shared" si="15"/>
        <v>34.997999999999998</v>
      </c>
    </row>
    <row r="222" spans="1:16" ht="15">
      <c r="A222" s="32">
        <v>210</v>
      </c>
      <c r="B222" s="11" t="s">
        <v>17</v>
      </c>
      <c r="C222" s="11" t="s">
        <v>149</v>
      </c>
      <c r="D222" s="12"/>
      <c r="E222" s="59"/>
      <c r="F222" s="14"/>
      <c r="G222" s="14"/>
      <c r="H222" s="14"/>
      <c r="I222" s="11" t="s">
        <v>17</v>
      </c>
      <c r="J222" s="20"/>
      <c r="K222" s="16">
        <v>41.55</v>
      </c>
      <c r="L222" s="16">
        <v>0</v>
      </c>
      <c r="M222" s="16">
        <v>6.2320000000000002</v>
      </c>
      <c r="N222" s="16">
        <v>0.32</v>
      </c>
      <c r="O222" s="16"/>
      <c r="P222" s="17">
        <f t="shared" si="15"/>
        <v>34.997999999999998</v>
      </c>
    </row>
    <row r="223" spans="1:16" ht="15">
      <c r="A223" s="32">
        <v>211</v>
      </c>
      <c r="B223" s="11" t="s">
        <v>17</v>
      </c>
      <c r="C223" s="11" t="s">
        <v>149</v>
      </c>
      <c r="D223" s="12"/>
      <c r="E223" s="13"/>
      <c r="F223" s="14"/>
      <c r="G223" s="14"/>
      <c r="H223" s="14"/>
      <c r="I223" s="11" t="s">
        <v>17</v>
      </c>
      <c r="J223" s="20"/>
      <c r="K223" s="16">
        <v>41.55</v>
      </c>
      <c r="L223" s="16">
        <v>0</v>
      </c>
      <c r="M223" s="16">
        <v>6.2320000000000002</v>
      </c>
      <c r="N223" s="16">
        <v>0.32</v>
      </c>
      <c r="O223" s="16"/>
      <c r="P223" s="17">
        <f t="shared" si="15"/>
        <v>34.997999999999998</v>
      </c>
    </row>
    <row r="224" spans="1:16" ht="15">
      <c r="A224" s="32">
        <v>212</v>
      </c>
      <c r="B224" s="11" t="s">
        <v>17</v>
      </c>
      <c r="C224" s="11" t="s">
        <v>149</v>
      </c>
      <c r="D224" s="12"/>
      <c r="E224" s="13"/>
      <c r="F224" s="25"/>
      <c r="G224" s="25"/>
      <c r="H224" s="14"/>
      <c r="I224" s="11" t="s">
        <v>17</v>
      </c>
      <c r="J224" s="20"/>
      <c r="K224" s="16">
        <v>41.55</v>
      </c>
      <c r="L224" s="16">
        <v>0</v>
      </c>
      <c r="M224" s="16">
        <v>6.2320000000000002</v>
      </c>
      <c r="N224" s="16">
        <v>0.32</v>
      </c>
      <c r="O224" s="16"/>
      <c r="P224" s="17">
        <f t="shared" si="15"/>
        <v>34.997999999999998</v>
      </c>
    </row>
    <row r="225" spans="1:16" ht="15">
      <c r="A225" s="32">
        <v>213</v>
      </c>
      <c r="B225" s="11" t="s">
        <v>17</v>
      </c>
      <c r="C225" s="11" t="s">
        <v>149</v>
      </c>
      <c r="D225" s="12"/>
      <c r="E225" s="13"/>
      <c r="F225" s="14"/>
      <c r="G225" s="14"/>
      <c r="H225" s="14"/>
      <c r="I225" s="11" t="s">
        <v>17</v>
      </c>
      <c r="J225" s="20"/>
      <c r="K225" s="16">
        <v>41.55</v>
      </c>
      <c r="L225" s="16">
        <v>20.78</v>
      </c>
      <c r="M225" s="16">
        <v>9.3490000000000002</v>
      </c>
      <c r="N225" s="16">
        <v>0.48</v>
      </c>
      <c r="O225" s="16"/>
      <c r="P225" s="17">
        <f>(K225+L225)-(M225+N225)+O225</f>
        <v>52.500999999999998</v>
      </c>
    </row>
    <row r="226" spans="1:16" ht="15">
      <c r="A226" s="32">
        <v>214</v>
      </c>
      <c r="B226" s="33" t="s">
        <v>17</v>
      </c>
      <c r="C226" s="11" t="s">
        <v>18</v>
      </c>
      <c r="D226" s="12"/>
      <c r="E226" s="13"/>
      <c r="F226" s="26"/>
      <c r="G226" s="26"/>
      <c r="H226" s="14"/>
      <c r="I226" s="11" t="s">
        <v>17</v>
      </c>
      <c r="J226" s="20"/>
      <c r="K226" s="16">
        <v>41.55</v>
      </c>
      <c r="L226" s="16">
        <v>0</v>
      </c>
      <c r="M226" s="16">
        <v>6.2320000000000002</v>
      </c>
      <c r="N226" s="16">
        <v>0.32</v>
      </c>
      <c r="O226" s="16"/>
      <c r="P226" s="17">
        <f t="shared" si="15"/>
        <v>34.997999999999998</v>
      </c>
    </row>
    <row r="227" spans="1:16" ht="15">
      <c r="A227" s="32">
        <v>215</v>
      </c>
      <c r="B227" s="11" t="s">
        <v>17</v>
      </c>
      <c r="C227" s="11" t="s">
        <v>18</v>
      </c>
      <c r="D227" s="12"/>
      <c r="E227" s="13"/>
      <c r="F227" s="14"/>
      <c r="G227" s="14"/>
      <c r="H227" s="14"/>
      <c r="I227" s="11" t="s">
        <v>17</v>
      </c>
      <c r="J227" s="20"/>
      <c r="K227" s="16">
        <v>41.55</v>
      </c>
      <c r="L227" s="16">
        <v>0</v>
      </c>
      <c r="M227" s="16">
        <v>6.2320000000000002</v>
      </c>
      <c r="N227" s="16">
        <v>0.32</v>
      </c>
      <c r="O227" s="16"/>
      <c r="P227" s="17">
        <f t="shared" si="15"/>
        <v>34.997999999999998</v>
      </c>
    </row>
    <row r="228" spans="1:16" ht="15">
      <c r="A228" s="32">
        <v>216</v>
      </c>
      <c r="B228" s="11" t="s">
        <v>17</v>
      </c>
      <c r="C228" s="11" t="s">
        <v>18</v>
      </c>
      <c r="D228" s="12"/>
      <c r="E228" s="13"/>
      <c r="F228" s="26"/>
      <c r="G228" s="26"/>
      <c r="H228" s="14"/>
      <c r="I228" s="11" t="s">
        <v>17</v>
      </c>
      <c r="J228" s="20"/>
      <c r="K228" s="16">
        <v>41.55</v>
      </c>
      <c r="L228" s="16">
        <v>0</v>
      </c>
      <c r="M228" s="16">
        <v>6.2320000000000002</v>
      </c>
      <c r="N228" s="16">
        <v>0.32</v>
      </c>
      <c r="O228" s="16"/>
      <c r="P228" s="17">
        <f t="shared" si="15"/>
        <v>34.997999999999998</v>
      </c>
    </row>
    <row r="229" spans="1:16" ht="15">
      <c r="A229" s="32">
        <v>217</v>
      </c>
      <c r="B229" s="11" t="s">
        <v>17</v>
      </c>
      <c r="C229" s="11" t="s">
        <v>150</v>
      </c>
      <c r="D229" s="12"/>
      <c r="E229" s="13"/>
      <c r="F229" s="14"/>
      <c r="G229" s="14"/>
      <c r="H229" s="14"/>
      <c r="I229" s="11" t="s">
        <v>17</v>
      </c>
      <c r="J229" s="20"/>
      <c r="K229" s="16">
        <v>41.55</v>
      </c>
      <c r="L229" s="16">
        <v>0</v>
      </c>
      <c r="M229" s="16">
        <v>6.2320000000000002</v>
      </c>
      <c r="N229" s="16">
        <v>0.32</v>
      </c>
      <c r="O229" s="16"/>
      <c r="P229" s="17">
        <f t="shared" si="15"/>
        <v>34.997999999999998</v>
      </c>
    </row>
    <row r="230" spans="1:16" ht="15">
      <c r="A230" s="32">
        <v>218</v>
      </c>
      <c r="B230" s="11" t="s">
        <v>17</v>
      </c>
      <c r="C230" s="11" t="s">
        <v>150</v>
      </c>
      <c r="D230" s="12"/>
      <c r="E230" s="13"/>
      <c r="F230" s="14"/>
      <c r="G230" s="14"/>
      <c r="H230" s="14"/>
      <c r="I230" s="11" t="s">
        <v>17</v>
      </c>
      <c r="J230" s="20"/>
      <c r="K230" s="16">
        <v>41.55</v>
      </c>
      <c r="L230" s="16">
        <v>0</v>
      </c>
      <c r="M230" s="16">
        <v>6.2320000000000002</v>
      </c>
      <c r="N230" s="16">
        <v>0.32</v>
      </c>
      <c r="O230" s="16"/>
      <c r="P230" s="17">
        <f t="shared" si="15"/>
        <v>34.997999999999998</v>
      </c>
    </row>
    <row r="231" spans="1:16" ht="15">
      <c r="A231" s="32">
        <v>219</v>
      </c>
      <c r="B231" s="11" t="s">
        <v>17</v>
      </c>
      <c r="C231" s="11" t="s">
        <v>133</v>
      </c>
      <c r="D231" s="12"/>
      <c r="E231" s="13"/>
      <c r="F231" s="14"/>
      <c r="G231" s="14"/>
      <c r="H231" s="14"/>
      <c r="I231" s="11" t="s">
        <v>17</v>
      </c>
      <c r="J231" s="20"/>
      <c r="K231" s="16">
        <v>41.55</v>
      </c>
      <c r="L231" s="16">
        <v>0</v>
      </c>
      <c r="M231" s="16">
        <v>6.2320000000000002</v>
      </c>
      <c r="N231" s="16">
        <v>0.32</v>
      </c>
      <c r="O231" s="16"/>
      <c r="P231" s="17">
        <f t="shared" si="15"/>
        <v>34.997999999999998</v>
      </c>
    </row>
    <row r="232" spans="1:16" ht="15">
      <c r="A232" s="32">
        <v>220</v>
      </c>
      <c r="B232" s="11" t="s">
        <v>17</v>
      </c>
      <c r="C232" s="11" t="s">
        <v>133</v>
      </c>
      <c r="D232" s="12"/>
      <c r="E232" s="13"/>
      <c r="F232" s="14"/>
      <c r="G232" s="14"/>
      <c r="H232" s="14"/>
      <c r="I232" s="11" t="s">
        <v>17</v>
      </c>
      <c r="J232" s="20"/>
      <c r="K232" s="16">
        <v>41.55</v>
      </c>
      <c r="L232" s="16">
        <v>0</v>
      </c>
      <c r="M232" s="16">
        <v>6.2320000000000002</v>
      </c>
      <c r="N232" s="16">
        <v>0.32</v>
      </c>
      <c r="O232" s="16"/>
      <c r="P232" s="17">
        <f t="shared" si="15"/>
        <v>34.997999999999998</v>
      </c>
    </row>
    <row r="233" spans="1:16" ht="15">
      <c r="A233" s="32">
        <v>221</v>
      </c>
      <c r="B233" s="11" t="s">
        <v>17</v>
      </c>
      <c r="C233" s="11" t="s">
        <v>133</v>
      </c>
      <c r="D233" s="12"/>
      <c r="E233" s="13"/>
      <c r="F233" s="14"/>
      <c r="G233" s="14"/>
      <c r="H233" s="14"/>
      <c r="I233" s="11" t="s">
        <v>17</v>
      </c>
      <c r="J233" s="20"/>
      <c r="K233" s="16">
        <v>41.55</v>
      </c>
      <c r="L233" s="16">
        <v>0</v>
      </c>
      <c r="M233" s="16">
        <v>6.2320000000000002</v>
      </c>
      <c r="N233" s="16">
        <v>0.32</v>
      </c>
      <c r="O233" s="16"/>
      <c r="P233" s="17">
        <f t="shared" si="15"/>
        <v>34.997999999999998</v>
      </c>
    </row>
    <row r="234" spans="1:16" ht="15">
      <c r="A234" s="32">
        <v>222</v>
      </c>
      <c r="B234" s="11" t="s">
        <v>17</v>
      </c>
      <c r="C234" s="11" t="s">
        <v>137</v>
      </c>
      <c r="D234" s="12"/>
      <c r="E234" s="13"/>
      <c r="F234" s="14"/>
      <c r="G234" s="14"/>
      <c r="H234" s="14"/>
      <c r="I234" s="11" t="s">
        <v>17</v>
      </c>
      <c r="J234" s="20"/>
      <c r="K234" s="16">
        <v>41.55</v>
      </c>
      <c r="L234" s="16">
        <v>0</v>
      </c>
      <c r="M234" s="16">
        <v>6.2320000000000002</v>
      </c>
      <c r="N234" s="16">
        <v>0.32</v>
      </c>
      <c r="O234" s="16"/>
      <c r="P234" s="17">
        <f t="shared" si="15"/>
        <v>34.997999999999998</v>
      </c>
    </row>
    <row r="235" spans="1:16" ht="15">
      <c r="A235" s="32">
        <v>223</v>
      </c>
      <c r="B235" s="11" t="s">
        <v>101</v>
      </c>
      <c r="C235" s="11" t="s">
        <v>162</v>
      </c>
      <c r="D235" s="12"/>
      <c r="E235" s="13"/>
      <c r="F235" s="14"/>
      <c r="G235" s="14"/>
      <c r="H235" s="14"/>
      <c r="I235" s="11" t="s">
        <v>101</v>
      </c>
      <c r="J235" s="20"/>
      <c r="K235" s="16">
        <v>41.55</v>
      </c>
      <c r="L235" s="16">
        <v>0</v>
      </c>
      <c r="M235" s="16">
        <v>6.2320000000000002</v>
      </c>
      <c r="N235" s="16">
        <v>0.32</v>
      </c>
      <c r="O235" s="16"/>
      <c r="P235" s="17">
        <f t="shared" si="15"/>
        <v>34.997999999999998</v>
      </c>
    </row>
    <row r="236" spans="1:16" ht="15">
      <c r="A236" s="32">
        <v>224</v>
      </c>
      <c r="B236" s="11" t="s">
        <v>17</v>
      </c>
      <c r="C236" s="11" t="s">
        <v>106</v>
      </c>
      <c r="D236" s="12"/>
      <c r="E236" s="13"/>
      <c r="F236" s="14"/>
      <c r="G236" s="14"/>
      <c r="H236" s="14"/>
      <c r="I236" s="11" t="s">
        <v>17</v>
      </c>
      <c r="J236" s="20"/>
      <c r="K236" s="16">
        <v>41.55</v>
      </c>
      <c r="L236" s="16">
        <v>0</v>
      </c>
      <c r="M236" s="16">
        <v>6.2320000000000002</v>
      </c>
      <c r="N236" s="16">
        <v>0.32</v>
      </c>
      <c r="O236" s="16"/>
      <c r="P236" s="17">
        <f t="shared" si="15"/>
        <v>34.997999999999998</v>
      </c>
    </row>
    <row r="237" spans="1:16" ht="15">
      <c r="A237" s="32">
        <v>225</v>
      </c>
      <c r="B237" s="11" t="s">
        <v>17</v>
      </c>
      <c r="C237" s="11" t="s">
        <v>106</v>
      </c>
      <c r="D237" s="12"/>
      <c r="E237" s="13"/>
      <c r="F237" s="14"/>
      <c r="G237" s="14"/>
      <c r="H237" s="14"/>
      <c r="I237" s="11" t="s">
        <v>17</v>
      </c>
      <c r="J237" s="20"/>
      <c r="K237" s="16">
        <v>41.55</v>
      </c>
      <c r="L237" s="16">
        <v>20.78</v>
      </c>
      <c r="M237" s="16">
        <v>9.3490000000000002</v>
      </c>
      <c r="N237" s="16">
        <v>0.48</v>
      </c>
      <c r="O237" s="16"/>
      <c r="P237" s="17">
        <f t="shared" si="15"/>
        <v>52.500999999999998</v>
      </c>
    </row>
    <row r="238" spans="1:16" ht="15">
      <c r="A238" s="32">
        <v>226</v>
      </c>
      <c r="B238" s="11" t="s">
        <v>17</v>
      </c>
      <c r="C238" s="11" t="s">
        <v>106</v>
      </c>
      <c r="D238" s="12"/>
      <c r="E238" s="13"/>
      <c r="F238" s="14"/>
      <c r="G238" s="14"/>
      <c r="H238" s="14"/>
      <c r="I238" s="11" t="s">
        <v>17</v>
      </c>
      <c r="J238" s="20"/>
      <c r="K238" s="16">
        <v>41.55</v>
      </c>
      <c r="L238" s="16">
        <v>0</v>
      </c>
      <c r="M238" s="16">
        <v>6.2320000000000002</v>
      </c>
      <c r="N238" s="16">
        <v>0.32</v>
      </c>
      <c r="O238" s="16"/>
      <c r="P238" s="17">
        <f t="shared" si="15"/>
        <v>34.997999999999998</v>
      </c>
    </row>
    <row r="239" spans="1:16" ht="15">
      <c r="A239" s="32">
        <v>227</v>
      </c>
      <c r="B239" s="11" t="s">
        <v>17</v>
      </c>
      <c r="C239" s="11" t="s">
        <v>106</v>
      </c>
      <c r="D239" s="12"/>
      <c r="E239" s="13"/>
      <c r="F239" s="30"/>
      <c r="G239" s="30"/>
      <c r="H239" s="14"/>
      <c r="I239" s="11" t="s">
        <v>17</v>
      </c>
      <c r="J239" s="20"/>
      <c r="K239" s="16">
        <v>41.55</v>
      </c>
      <c r="L239" s="16">
        <v>0</v>
      </c>
      <c r="M239" s="16">
        <v>6.2320000000000002</v>
      </c>
      <c r="N239" s="16">
        <v>0.32</v>
      </c>
      <c r="O239" s="16"/>
      <c r="P239" s="17">
        <f t="shared" si="15"/>
        <v>34.997999999999998</v>
      </c>
    </row>
    <row r="240" spans="1:16" ht="15">
      <c r="A240" s="32">
        <v>228</v>
      </c>
      <c r="B240" s="11" t="s">
        <v>17</v>
      </c>
      <c r="C240" s="11" t="s">
        <v>106</v>
      </c>
      <c r="D240" s="12"/>
      <c r="E240" s="13"/>
      <c r="F240" s="14"/>
      <c r="G240" s="14"/>
      <c r="H240" s="14"/>
      <c r="I240" s="11" t="s">
        <v>17</v>
      </c>
      <c r="J240" s="20"/>
      <c r="K240" s="16">
        <v>41.55</v>
      </c>
      <c r="L240" s="16">
        <v>0</v>
      </c>
      <c r="M240" s="16">
        <v>6.2320000000000002</v>
      </c>
      <c r="N240" s="16">
        <v>0.32</v>
      </c>
      <c r="O240" s="16"/>
      <c r="P240" s="17">
        <f t="shared" si="15"/>
        <v>34.997999999999998</v>
      </c>
    </row>
    <row r="241" spans="1:16" ht="15">
      <c r="A241" s="32">
        <v>229</v>
      </c>
      <c r="B241" s="11" t="s">
        <v>17</v>
      </c>
      <c r="C241" s="11" t="s">
        <v>106</v>
      </c>
      <c r="D241" s="12"/>
      <c r="E241" s="13"/>
      <c r="F241" s="14"/>
      <c r="G241" s="14"/>
      <c r="H241" s="14"/>
      <c r="I241" s="11" t="s">
        <v>17</v>
      </c>
      <c r="J241" s="20"/>
      <c r="K241" s="16">
        <v>41.55</v>
      </c>
      <c r="L241" s="16">
        <v>0</v>
      </c>
      <c r="M241" s="16">
        <v>6.2320000000000002</v>
      </c>
      <c r="N241" s="16">
        <v>0.32</v>
      </c>
      <c r="O241" s="16"/>
      <c r="P241" s="17">
        <f t="shared" si="15"/>
        <v>34.997999999999998</v>
      </c>
    </row>
    <row r="242" spans="1:16" ht="15">
      <c r="A242" s="32">
        <v>230</v>
      </c>
      <c r="B242" s="11" t="s">
        <v>17</v>
      </c>
      <c r="C242" s="11" t="s">
        <v>111</v>
      </c>
      <c r="D242" s="12"/>
      <c r="E242" s="13"/>
      <c r="F242" s="14"/>
      <c r="G242" s="14"/>
      <c r="H242" s="14"/>
      <c r="I242" s="11" t="s">
        <v>17</v>
      </c>
      <c r="J242" s="20"/>
      <c r="K242" s="16">
        <v>41.55</v>
      </c>
      <c r="L242" s="16">
        <v>0</v>
      </c>
      <c r="M242" s="16">
        <v>6.2320000000000002</v>
      </c>
      <c r="N242" s="16">
        <v>0.32</v>
      </c>
      <c r="O242" s="16"/>
      <c r="P242" s="17">
        <f t="shared" si="15"/>
        <v>34.997999999999998</v>
      </c>
    </row>
    <row r="243" spans="1:16" ht="15">
      <c r="A243" s="32">
        <v>231</v>
      </c>
      <c r="B243" s="11" t="s">
        <v>17</v>
      </c>
      <c r="C243" s="11" t="s">
        <v>111</v>
      </c>
      <c r="D243" s="12"/>
      <c r="E243" s="13"/>
      <c r="F243" s="14"/>
      <c r="G243" s="14"/>
      <c r="H243" s="14"/>
      <c r="I243" s="11" t="s">
        <v>17</v>
      </c>
      <c r="J243" s="20"/>
      <c r="K243" s="16">
        <v>41.55</v>
      </c>
      <c r="L243" s="16">
        <v>0</v>
      </c>
      <c r="M243" s="16">
        <v>6.2320000000000002</v>
      </c>
      <c r="N243" s="16">
        <v>0.32</v>
      </c>
      <c r="O243" s="16"/>
      <c r="P243" s="17">
        <f t="shared" si="15"/>
        <v>34.997999999999998</v>
      </c>
    </row>
    <row r="244" spans="1:16" ht="15">
      <c r="A244" s="32">
        <v>232</v>
      </c>
      <c r="B244" s="11" t="s">
        <v>17</v>
      </c>
      <c r="C244" s="11" t="s">
        <v>111</v>
      </c>
      <c r="D244" s="12"/>
      <c r="E244" s="13"/>
      <c r="F244" s="14"/>
      <c r="G244" s="14"/>
      <c r="H244" s="14"/>
      <c r="I244" s="11" t="s">
        <v>17</v>
      </c>
      <c r="J244" s="20"/>
      <c r="K244" s="16">
        <v>41.55</v>
      </c>
      <c r="L244" s="16">
        <v>0</v>
      </c>
      <c r="M244" s="16">
        <v>6.2320000000000002</v>
      </c>
      <c r="N244" s="16">
        <v>0.32</v>
      </c>
      <c r="O244" s="16"/>
      <c r="P244" s="17">
        <f t="shared" si="15"/>
        <v>34.997999999999998</v>
      </c>
    </row>
    <row r="245" spans="1:16" ht="15">
      <c r="A245" s="32">
        <v>233</v>
      </c>
      <c r="B245" s="11" t="s">
        <v>17</v>
      </c>
      <c r="C245" s="11" t="s">
        <v>111</v>
      </c>
      <c r="D245" s="12"/>
      <c r="E245" s="13"/>
      <c r="F245" s="14"/>
      <c r="G245" s="14"/>
      <c r="H245" s="14"/>
      <c r="I245" s="11" t="s">
        <v>17</v>
      </c>
      <c r="J245" s="20"/>
      <c r="K245" s="16">
        <v>41.55</v>
      </c>
      <c r="L245" s="16">
        <v>0</v>
      </c>
      <c r="M245" s="16">
        <v>6.2320000000000002</v>
      </c>
      <c r="N245" s="16">
        <v>0.32</v>
      </c>
      <c r="O245" s="16"/>
      <c r="P245" s="17">
        <f t="shared" si="15"/>
        <v>34.997999999999998</v>
      </c>
    </row>
    <row r="246" spans="1:16" ht="15">
      <c r="A246" s="32">
        <v>234</v>
      </c>
      <c r="B246" s="11" t="s">
        <v>17</v>
      </c>
      <c r="C246" s="11" t="s">
        <v>111</v>
      </c>
      <c r="D246" s="12"/>
      <c r="E246" s="13"/>
      <c r="F246" s="14"/>
      <c r="G246" s="14"/>
      <c r="H246" s="14"/>
      <c r="I246" s="11" t="s">
        <v>17</v>
      </c>
      <c r="J246" s="20"/>
      <c r="K246" s="16">
        <v>41.55</v>
      </c>
      <c r="L246" s="16">
        <v>0</v>
      </c>
      <c r="M246" s="16">
        <v>6.2320000000000002</v>
      </c>
      <c r="N246" s="16">
        <v>0.32</v>
      </c>
      <c r="O246" s="16"/>
      <c r="P246" s="17">
        <f t="shared" si="15"/>
        <v>34.997999999999998</v>
      </c>
    </row>
    <row r="247" spans="1:16" ht="15">
      <c r="A247" s="32">
        <v>235</v>
      </c>
      <c r="B247" s="11" t="s">
        <v>17</v>
      </c>
      <c r="C247" s="11" t="s">
        <v>117</v>
      </c>
      <c r="D247" s="12"/>
      <c r="E247" s="13"/>
      <c r="F247" s="14"/>
      <c r="G247" s="14"/>
      <c r="H247" s="14"/>
      <c r="I247" s="11" t="s">
        <v>17</v>
      </c>
      <c r="J247" s="20"/>
      <c r="K247" s="16">
        <v>41.55</v>
      </c>
      <c r="L247" s="16">
        <v>0</v>
      </c>
      <c r="M247" s="16">
        <v>6.2320000000000002</v>
      </c>
      <c r="N247" s="16">
        <v>0.32</v>
      </c>
      <c r="O247" s="16"/>
      <c r="P247" s="17">
        <f t="shared" si="15"/>
        <v>34.997999999999998</v>
      </c>
    </row>
    <row r="248" spans="1:16" ht="15">
      <c r="A248" s="32">
        <v>236</v>
      </c>
      <c r="B248" s="11" t="s">
        <v>17</v>
      </c>
      <c r="C248" s="11" t="s">
        <v>117</v>
      </c>
      <c r="D248" s="12"/>
      <c r="E248" s="13"/>
      <c r="H248" s="14"/>
      <c r="I248" s="11" t="s">
        <v>17</v>
      </c>
      <c r="J248" s="20"/>
      <c r="K248" s="16">
        <v>41.55</v>
      </c>
      <c r="L248" s="16">
        <v>0</v>
      </c>
      <c r="M248" s="16">
        <v>6.2320000000000002</v>
      </c>
      <c r="N248" s="16">
        <v>0.32</v>
      </c>
      <c r="O248" s="16"/>
      <c r="P248" s="17">
        <f t="shared" si="15"/>
        <v>34.997999999999998</v>
      </c>
    </row>
    <row r="249" spans="1:16" ht="15">
      <c r="A249" s="32">
        <v>237</v>
      </c>
      <c r="B249" s="11" t="s">
        <v>17</v>
      </c>
      <c r="C249" s="11" t="s">
        <v>117</v>
      </c>
      <c r="D249" s="12"/>
      <c r="E249" s="13"/>
      <c r="F249" s="14"/>
      <c r="G249" s="14"/>
      <c r="H249" s="14"/>
      <c r="I249" s="11" t="s">
        <v>17</v>
      </c>
      <c r="J249" s="20"/>
      <c r="K249" s="16">
        <v>41.55</v>
      </c>
      <c r="L249" s="16">
        <v>0</v>
      </c>
      <c r="M249" s="16">
        <v>6.2320000000000002</v>
      </c>
      <c r="N249" s="16">
        <v>0.32</v>
      </c>
      <c r="O249" s="16"/>
      <c r="P249" s="17">
        <f t="shared" si="15"/>
        <v>34.997999999999998</v>
      </c>
    </row>
    <row r="250" spans="1:16" ht="15">
      <c r="A250" s="32">
        <v>238</v>
      </c>
      <c r="B250" s="11" t="s">
        <v>17</v>
      </c>
      <c r="C250" s="11" t="s">
        <v>117</v>
      </c>
      <c r="D250" s="12"/>
      <c r="E250" s="13"/>
      <c r="F250" s="25"/>
      <c r="G250" s="25"/>
      <c r="H250" s="14"/>
      <c r="I250" s="11" t="s">
        <v>17</v>
      </c>
      <c r="J250" s="20"/>
      <c r="K250" s="16">
        <v>41.55</v>
      </c>
      <c r="L250" s="16">
        <v>0</v>
      </c>
      <c r="M250" s="16">
        <v>6.2320000000000002</v>
      </c>
      <c r="N250" s="16">
        <v>0.32</v>
      </c>
      <c r="O250" s="16"/>
      <c r="P250" s="17">
        <f t="shared" si="15"/>
        <v>34.997999999999998</v>
      </c>
    </row>
    <row r="251" spans="1:16" ht="15">
      <c r="A251" s="32">
        <v>239</v>
      </c>
      <c r="B251" s="11" t="s">
        <v>17</v>
      </c>
      <c r="C251" s="11" t="s">
        <v>117</v>
      </c>
      <c r="D251" s="12"/>
      <c r="E251" s="13"/>
      <c r="F251" s="14"/>
      <c r="G251" s="14"/>
      <c r="H251" s="14"/>
      <c r="I251" s="11" t="s">
        <v>17</v>
      </c>
      <c r="J251" s="20"/>
      <c r="K251" s="16">
        <v>41.55</v>
      </c>
      <c r="L251" s="16">
        <v>0</v>
      </c>
      <c r="M251" s="16">
        <v>6.2320000000000002</v>
      </c>
      <c r="N251" s="16">
        <v>0.32</v>
      </c>
      <c r="O251" s="16"/>
      <c r="P251" s="17">
        <f t="shared" si="15"/>
        <v>34.997999999999998</v>
      </c>
    </row>
    <row r="252" spans="1:16" ht="15">
      <c r="A252" s="32">
        <v>240</v>
      </c>
      <c r="B252" s="11" t="s">
        <v>17</v>
      </c>
      <c r="C252" s="11" t="s">
        <v>124</v>
      </c>
      <c r="D252" s="12"/>
      <c r="E252" s="13"/>
      <c r="H252" s="14"/>
      <c r="I252" s="11" t="s">
        <v>17</v>
      </c>
      <c r="J252" s="20"/>
      <c r="K252" s="16">
        <v>41.55</v>
      </c>
      <c r="L252" s="16">
        <v>0</v>
      </c>
      <c r="M252" s="16">
        <v>6.2320000000000002</v>
      </c>
      <c r="N252" s="16">
        <v>0.32</v>
      </c>
      <c r="O252" s="16"/>
      <c r="P252" s="17">
        <f t="shared" si="15"/>
        <v>34.997999999999998</v>
      </c>
    </row>
    <row r="253" spans="1:16" ht="15">
      <c r="B253" s="11"/>
      <c r="C253" s="11"/>
      <c r="D253" s="12"/>
      <c r="I253" s="11"/>
      <c r="J253" s="33" t="s">
        <v>16</v>
      </c>
      <c r="K253" s="17">
        <f t="shared" ref="K253:P253" si="16">SUM(K212:K252)</f>
        <v>9210.0000000000073</v>
      </c>
      <c r="L253" s="17">
        <f t="shared" si="16"/>
        <v>311.69999999999993</v>
      </c>
      <c r="M253" s="17">
        <f t="shared" si="16"/>
        <v>1293.1549999999979</v>
      </c>
      <c r="N253" s="17">
        <f t="shared" si="16"/>
        <v>66.399999999999977</v>
      </c>
      <c r="O253" s="17">
        <f t="shared" si="16"/>
        <v>60</v>
      </c>
      <c r="P253" s="17">
        <f t="shared" si="16"/>
        <v>8222.1449999999641</v>
      </c>
    </row>
    <row r="254" spans="1:16" ht="15">
      <c r="B254" s="11"/>
      <c r="C254" s="11"/>
      <c r="D254" s="12"/>
      <c r="E254" s="34"/>
      <c r="F254" s="34"/>
      <c r="G254" s="11"/>
      <c r="H254" s="10"/>
      <c r="I254" s="11"/>
      <c r="J254" s="33" t="s">
        <v>104</v>
      </c>
      <c r="K254" s="17">
        <f t="shared" ref="K254:P254" si="17">K253</f>
        <v>9210.0000000000073</v>
      </c>
      <c r="L254" s="17">
        <f t="shared" si="17"/>
        <v>311.69999999999993</v>
      </c>
      <c r="M254" s="17">
        <f t="shared" si="17"/>
        <v>1293.1549999999979</v>
      </c>
      <c r="N254" s="17">
        <f t="shared" si="17"/>
        <v>66.399999999999977</v>
      </c>
      <c r="O254" s="17">
        <f t="shared" si="17"/>
        <v>60</v>
      </c>
      <c r="P254" s="17">
        <f t="shared" si="17"/>
        <v>8222.1449999999641</v>
      </c>
    </row>
    <row r="255" spans="1:16" ht="15">
      <c r="A255" s="32">
        <v>241</v>
      </c>
      <c r="B255" s="11" t="s">
        <v>17</v>
      </c>
      <c r="C255" s="11" t="s">
        <v>124</v>
      </c>
      <c r="D255" s="12"/>
      <c r="E255" s="13"/>
      <c r="F255" s="14"/>
      <c r="G255" s="14"/>
      <c r="H255" s="14"/>
      <c r="I255" s="11" t="s">
        <v>17</v>
      </c>
      <c r="J255" s="42"/>
      <c r="K255" s="16">
        <v>41.55</v>
      </c>
      <c r="L255" s="16">
        <v>20.78</v>
      </c>
      <c r="M255" s="16">
        <v>9.3490000000000002</v>
      </c>
      <c r="N255" s="16">
        <v>0.48</v>
      </c>
      <c r="O255" s="16"/>
      <c r="P255" s="17">
        <f>(K255+L255)-(M255+N255)+O255</f>
        <v>52.500999999999998</v>
      </c>
    </row>
    <row r="256" spans="1:16" ht="15">
      <c r="A256" s="32">
        <v>242</v>
      </c>
      <c r="B256" s="11" t="s">
        <v>17</v>
      </c>
      <c r="C256" s="11" t="s">
        <v>124</v>
      </c>
      <c r="D256" s="12"/>
      <c r="E256" s="13"/>
      <c r="F256" s="14"/>
      <c r="G256" s="14"/>
      <c r="H256" s="14"/>
      <c r="I256" s="11" t="s">
        <v>17</v>
      </c>
      <c r="J256" s="20"/>
      <c r="K256" s="16">
        <v>41.55</v>
      </c>
      <c r="L256" s="16">
        <v>0</v>
      </c>
      <c r="M256" s="16">
        <v>6.2320000000000002</v>
      </c>
      <c r="N256" s="16">
        <v>0.32</v>
      </c>
      <c r="O256" s="16"/>
      <c r="P256" s="17">
        <f t="shared" ref="P256:P294" si="18">(K256+L256)-(M256+N256)+O256</f>
        <v>34.997999999999998</v>
      </c>
    </row>
    <row r="257" spans="1:16" ht="15">
      <c r="A257" s="32">
        <v>243</v>
      </c>
      <c r="B257" s="11" t="s">
        <v>17</v>
      </c>
      <c r="C257" s="11" t="s">
        <v>124</v>
      </c>
      <c r="D257" s="12"/>
      <c r="E257" s="13"/>
      <c r="F257" s="14"/>
      <c r="G257" s="14"/>
      <c r="H257" s="14"/>
      <c r="I257" s="11" t="s">
        <v>17</v>
      </c>
      <c r="J257" s="20"/>
      <c r="K257" s="16">
        <v>41.55</v>
      </c>
      <c r="L257" s="16">
        <v>0</v>
      </c>
      <c r="M257" s="16">
        <v>6.2320000000000002</v>
      </c>
      <c r="N257" s="16">
        <v>0.32</v>
      </c>
      <c r="O257" s="16"/>
      <c r="P257" s="17">
        <f t="shared" si="18"/>
        <v>34.997999999999998</v>
      </c>
    </row>
    <row r="258" spans="1:16" ht="15">
      <c r="A258" s="32">
        <v>244</v>
      </c>
      <c r="B258" s="11" t="s">
        <v>17</v>
      </c>
      <c r="C258" s="11" t="s">
        <v>149</v>
      </c>
      <c r="D258" s="12"/>
      <c r="E258" s="60"/>
      <c r="F258" s="61"/>
      <c r="G258" s="61"/>
      <c r="H258" s="62"/>
      <c r="I258" s="11" t="s">
        <v>17</v>
      </c>
      <c r="J258" s="20"/>
      <c r="K258" s="16">
        <v>41.55</v>
      </c>
      <c r="L258" s="16">
        <v>0</v>
      </c>
      <c r="M258" s="16">
        <v>6.2320000000000002</v>
      </c>
      <c r="N258" s="16">
        <v>0.32</v>
      </c>
      <c r="O258" s="16"/>
      <c r="P258" s="17">
        <f t="shared" si="18"/>
        <v>34.997999999999998</v>
      </c>
    </row>
    <row r="259" spans="1:16" ht="15">
      <c r="A259" s="32">
        <v>245</v>
      </c>
      <c r="B259" s="11" t="s">
        <v>17</v>
      </c>
      <c r="C259" s="11" t="s">
        <v>149</v>
      </c>
      <c r="D259" s="12"/>
      <c r="E259" s="60"/>
      <c r="F259" s="61"/>
      <c r="G259" s="61"/>
      <c r="H259" s="62"/>
      <c r="I259" s="11" t="s">
        <v>17</v>
      </c>
      <c r="J259" s="20"/>
      <c r="K259" s="16">
        <v>41.55</v>
      </c>
      <c r="L259" s="16">
        <v>0</v>
      </c>
      <c r="M259" s="16">
        <v>6.2320000000000002</v>
      </c>
      <c r="N259" s="16">
        <v>0.32</v>
      </c>
      <c r="O259" s="16"/>
      <c r="P259" s="17">
        <f t="shared" si="18"/>
        <v>34.997999999999998</v>
      </c>
    </row>
    <row r="260" spans="1:16" ht="15">
      <c r="A260" s="32">
        <v>246</v>
      </c>
      <c r="B260" s="11" t="s">
        <v>17</v>
      </c>
      <c r="C260" s="11" t="s">
        <v>149</v>
      </c>
      <c r="D260" s="12"/>
      <c r="E260" s="60"/>
      <c r="F260" s="61"/>
      <c r="G260" s="61"/>
      <c r="H260" s="62"/>
      <c r="I260" s="11" t="s">
        <v>17</v>
      </c>
      <c r="J260" s="20"/>
      <c r="K260" s="16">
        <v>41.55</v>
      </c>
      <c r="L260" s="16">
        <v>0</v>
      </c>
      <c r="M260" s="16">
        <v>6.2320000000000002</v>
      </c>
      <c r="N260" s="16">
        <v>0.32</v>
      </c>
      <c r="O260" s="16"/>
      <c r="P260" s="17">
        <f t="shared" si="18"/>
        <v>34.997999999999998</v>
      </c>
    </row>
    <row r="261" spans="1:16" ht="15">
      <c r="A261" s="32">
        <v>247</v>
      </c>
      <c r="B261" s="11" t="s">
        <v>17</v>
      </c>
      <c r="C261" s="11" t="s">
        <v>149</v>
      </c>
      <c r="D261" s="12"/>
      <c r="E261" s="60"/>
      <c r="F261" s="61"/>
      <c r="G261" s="61"/>
      <c r="H261" s="62"/>
      <c r="I261" s="11" t="s">
        <v>17</v>
      </c>
      <c r="J261" s="20"/>
      <c r="K261" s="16">
        <v>41.55</v>
      </c>
      <c r="L261" s="16">
        <v>0</v>
      </c>
      <c r="M261" s="16">
        <v>6.2320000000000002</v>
      </c>
      <c r="N261" s="16">
        <v>0.32</v>
      </c>
      <c r="O261" s="16"/>
      <c r="P261" s="17">
        <f t="shared" si="18"/>
        <v>34.997999999999998</v>
      </c>
    </row>
    <row r="262" spans="1:16" ht="15">
      <c r="A262" s="32">
        <v>248</v>
      </c>
      <c r="B262" s="11" t="s">
        <v>17</v>
      </c>
      <c r="C262" s="11" t="s">
        <v>18</v>
      </c>
      <c r="D262" s="12"/>
      <c r="E262" s="60"/>
      <c r="F262" s="61"/>
      <c r="G262" s="61"/>
      <c r="H262" s="62"/>
      <c r="I262" s="11" t="s">
        <v>17</v>
      </c>
      <c r="J262" s="20"/>
      <c r="K262" s="16">
        <v>41.55</v>
      </c>
      <c r="L262" s="16">
        <v>0</v>
      </c>
      <c r="M262" s="16">
        <v>6.2320000000000002</v>
      </c>
      <c r="N262" s="16">
        <v>0.32</v>
      </c>
      <c r="O262" s="16"/>
      <c r="P262" s="17">
        <f t="shared" si="18"/>
        <v>34.997999999999998</v>
      </c>
    </row>
    <row r="263" spans="1:16" ht="15">
      <c r="A263" s="32">
        <v>249</v>
      </c>
      <c r="B263" s="11" t="s">
        <v>17</v>
      </c>
      <c r="C263" s="11" t="s">
        <v>18</v>
      </c>
      <c r="D263" s="12"/>
      <c r="E263" s="60"/>
      <c r="F263" s="61"/>
      <c r="G263" s="61"/>
      <c r="H263" s="62"/>
      <c r="I263" s="11" t="s">
        <v>17</v>
      </c>
      <c r="J263" s="20"/>
      <c r="K263" s="16">
        <v>41.55</v>
      </c>
      <c r="L263" s="16">
        <v>0</v>
      </c>
      <c r="M263" s="16">
        <v>6.2320000000000002</v>
      </c>
      <c r="N263" s="16">
        <v>0.32</v>
      </c>
      <c r="O263" s="16"/>
      <c r="P263" s="17">
        <f t="shared" si="18"/>
        <v>34.997999999999998</v>
      </c>
    </row>
    <row r="264" spans="1:16" ht="15">
      <c r="A264" s="32">
        <v>250</v>
      </c>
      <c r="B264" s="11" t="s">
        <v>17</v>
      </c>
      <c r="C264" s="11" t="s">
        <v>18</v>
      </c>
      <c r="D264" s="12"/>
      <c r="E264" s="60"/>
      <c r="F264" s="61"/>
      <c r="G264" s="61"/>
      <c r="H264" s="62"/>
      <c r="I264" s="11" t="s">
        <v>17</v>
      </c>
      <c r="J264" s="20"/>
      <c r="K264" s="16">
        <v>41.55</v>
      </c>
      <c r="L264" s="16">
        <v>0</v>
      </c>
      <c r="M264" s="16">
        <v>6.2320000000000002</v>
      </c>
      <c r="N264" s="16">
        <v>0.32</v>
      </c>
      <c r="O264" s="16"/>
      <c r="P264" s="17">
        <f t="shared" si="18"/>
        <v>34.997999999999998</v>
      </c>
    </row>
    <row r="265" spans="1:16" ht="15">
      <c r="A265" s="32">
        <v>251</v>
      </c>
      <c r="B265" s="11" t="s">
        <v>17</v>
      </c>
      <c r="C265" s="11" t="s">
        <v>18</v>
      </c>
      <c r="D265" s="12"/>
      <c r="E265" s="60"/>
      <c r="F265" s="61"/>
      <c r="G265" s="61"/>
      <c r="H265" s="62"/>
      <c r="I265" s="11" t="s">
        <v>17</v>
      </c>
      <c r="J265" s="20"/>
      <c r="K265" s="16">
        <v>41.55</v>
      </c>
      <c r="L265" s="16">
        <v>0</v>
      </c>
      <c r="M265" s="16">
        <v>6.2320000000000002</v>
      </c>
      <c r="N265" s="16">
        <v>0.32</v>
      </c>
      <c r="O265" s="16"/>
      <c r="P265" s="17">
        <f t="shared" si="18"/>
        <v>34.997999999999998</v>
      </c>
    </row>
    <row r="266" spans="1:16" ht="15">
      <c r="A266" s="32">
        <v>252</v>
      </c>
      <c r="B266" s="11" t="s">
        <v>17</v>
      </c>
      <c r="C266" s="11" t="s">
        <v>18</v>
      </c>
      <c r="D266" s="12"/>
      <c r="E266" s="60"/>
      <c r="F266" s="61"/>
      <c r="G266" s="61"/>
      <c r="H266" s="62"/>
      <c r="I266" s="11" t="s">
        <v>17</v>
      </c>
      <c r="J266" s="20"/>
      <c r="K266" s="16">
        <v>41.55</v>
      </c>
      <c r="L266" s="16">
        <v>0</v>
      </c>
      <c r="M266" s="16">
        <v>6.2320000000000002</v>
      </c>
      <c r="N266" s="16">
        <v>0.32</v>
      </c>
      <c r="O266" s="16"/>
      <c r="P266" s="17">
        <f t="shared" si="18"/>
        <v>34.997999999999998</v>
      </c>
    </row>
    <row r="267" spans="1:16" ht="15">
      <c r="A267" s="32">
        <v>253</v>
      </c>
      <c r="B267" s="11" t="s">
        <v>17</v>
      </c>
      <c r="C267" s="11" t="s">
        <v>150</v>
      </c>
      <c r="D267" s="12"/>
      <c r="E267" s="60"/>
      <c r="F267" s="61"/>
      <c r="G267" s="61"/>
      <c r="H267" s="62"/>
      <c r="I267" s="11" t="s">
        <v>17</v>
      </c>
      <c r="J267" s="20"/>
      <c r="K267" s="16">
        <v>41.55</v>
      </c>
      <c r="L267" s="16">
        <v>20.78</v>
      </c>
      <c r="M267" s="16">
        <v>9.3490000000000002</v>
      </c>
      <c r="N267" s="16">
        <v>0.48</v>
      </c>
      <c r="O267" s="16"/>
      <c r="P267" s="17">
        <f t="shared" si="18"/>
        <v>52.500999999999998</v>
      </c>
    </row>
    <row r="268" spans="1:16" ht="15">
      <c r="A268" s="32">
        <v>254</v>
      </c>
      <c r="B268" s="11" t="s">
        <v>17</v>
      </c>
      <c r="C268" s="11" t="s">
        <v>150</v>
      </c>
      <c r="D268" s="12"/>
      <c r="E268" s="60"/>
      <c r="F268" s="61"/>
      <c r="G268" s="61"/>
      <c r="H268" s="62"/>
      <c r="I268" s="11" t="s">
        <v>17</v>
      </c>
      <c r="J268" s="20"/>
      <c r="K268" s="16">
        <v>41.55</v>
      </c>
      <c r="L268" s="16">
        <v>0</v>
      </c>
      <c r="M268" s="16">
        <v>6.2320000000000002</v>
      </c>
      <c r="N268" s="16">
        <v>0.32</v>
      </c>
      <c r="O268" s="16"/>
      <c r="P268" s="17">
        <f t="shared" si="18"/>
        <v>34.997999999999998</v>
      </c>
    </row>
    <row r="269" spans="1:16" ht="15">
      <c r="A269" s="32">
        <v>255</v>
      </c>
      <c r="B269" s="11" t="s">
        <v>17</v>
      </c>
      <c r="C269" s="11" t="s">
        <v>150</v>
      </c>
      <c r="D269" s="12"/>
      <c r="E269" s="60"/>
      <c r="F269" s="61"/>
      <c r="G269" s="61"/>
      <c r="H269" s="62"/>
      <c r="I269" s="11" t="s">
        <v>17</v>
      </c>
      <c r="J269" s="20"/>
      <c r="K269" s="16">
        <v>41.55</v>
      </c>
      <c r="L269" s="16">
        <v>0</v>
      </c>
      <c r="M269" s="16">
        <v>6.2320000000000002</v>
      </c>
      <c r="N269" s="16">
        <v>0.32</v>
      </c>
      <c r="O269" s="16"/>
      <c r="P269" s="17">
        <f t="shared" si="18"/>
        <v>34.997999999999998</v>
      </c>
    </row>
    <row r="270" spans="1:16" ht="15">
      <c r="A270" s="32">
        <v>256</v>
      </c>
      <c r="B270" s="11" t="s">
        <v>17</v>
      </c>
      <c r="C270" s="11" t="s">
        <v>133</v>
      </c>
      <c r="D270" s="12"/>
      <c r="E270" s="60"/>
      <c r="F270" s="61"/>
      <c r="G270" s="61"/>
      <c r="H270" s="62"/>
      <c r="I270" s="11" t="s">
        <v>17</v>
      </c>
      <c r="J270" s="20"/>
      <c r="K270" s="16">
        <v>41.55</v>
      </c>
      <c r="L270" s="16">
        <v>0</v>
      </c>
      <c r="M270" s="16">
        <v>6.2320000000000002</v>
      </c>
      <c r="N270" s="16">
        <v>0.32</v>
      </c>
      <c r="O270" s="16"/>
      <c r="P270" s="17">
        <f t="shared" si="18"/>
        <v>34.997999999999998</v>
      </c>
    </row>
    <row r="271" spans="1:16" ht="15">
      <c r="A271" s="32">
        <v>257</v>
      </c>
      <c r="B271" s="11" t="s">
        <v>17</v>
      </c>
      <c r="C271" s="11" t="s">
        <v>133</v>
      </c>
      <c r="D271" s="12"/>
      <c r="E271" s="60"/>
      <c r="F271" s="61"/>
      <c r="G271" s="61"/>
      <c r="H271" s="62"/>
      <c r="I271" s="11" t="s">
        <v>17</v>
      </c>
      <c r="J271" s="20"/>
      <c r="K271" s="16">
        <v>41.55</v>
      </c>
      <c r="L271" s="16">
        <v>0</v>
      </c>
      <c r="M271" s="16">
        <v>6.2320000000000002</v>
      </c>
      <c r="N271" s="16">
        <v>0.32</v>
      </c>
      <c r="O271" s="16"/>
      <c r="P271" s="17">
        <f t="shared" si="18"/>
        <v>34.997999999999998</v>
      </c>
    </row>
    <row r="272" spans="1:16" ht="15">
      <c r="A272" s="32">
        <v>258</v>
      </c>
      <c r="B272" s="11" t="s">
        <v>17</v>
      </c>
      <c r="C272" s="11" t="s">
        <v>167</v>
      </c>
      <c r="D272" s="12"/>
      <c r="E272" s="60"/>
      <c r="F272" s="61"/>
      <c r="G272" s="61"/>
      <c r="H272" s="62"/>
      <c r="I272" s="33" t="s">
        <v>17</v>
      </c>
      <c r="J272" s="20"/>
      <c r="K272" s="16">
        <v>41.55</v>
      </c>
      <c r="L272" s="16">
        <v>0</v>
      </c>
      <c r="M272" s="16">
        <v>6.2320000000000002</v>
      </c>
      <c r="N272" s="16">
        <v>0.32</v>
      </c>
      <c r="O272" s="17"/>
      <c r="P272" s="17">
        <f t="shared" si="18"/>
        <v>34.997999999999998</v>
      </c>
    </row>
    <row r="273" spans="1:16" ht="15">
      <c r="A273" s="32">
        <v>259</v>
      </c>
      <c r="B273" s="11" t="s">
        <v>17</v>
      </c>
      <c r="C273" s="11" t="s">
        <v>167</v>
      </c>
      <c r="D273" s="12"/>
      <c r="E273" s="60"/>
      <c r="F273" s="61"/>
      <c r="G273" s="61"/>
      <c r="H273" s="62"/>
      <c r="I273" s="33" t="s">
        <v>17</v>
      </c>
      <c r="J273" s="20"/>
      <c r="K273" s="16">
        <v>41.55</v>
      </c>
      <c r="L273" s="16">
        <v>0</v>
      </c>
      <c r="M273" s="16">
        <v>6.2320000000000002</v>
      </c>
      <c r="N273" s="16">
        <v>0.32</v>
      </c>
      <c r="O273" s="17"/>
      <c r="P273" s="17">
        <f>(K273+L273)-(M273+N273)+O273</f>
        <v>34.997999999999998</v>
      </c>
    </row>
    <row r="274" spans="1:16" ht="15">
      <c r="A274" s="32">
        <v>260</v>
      </c>
      <c r="B274" s="33" t="s">
        <v>163</v>
      </c>
      <c r="C274" s="33" t="s">
        <v>164</v>
      </c>
      <c r="D274" s="50"/>
      <c r="E274" s="51"/>
      <c r="F274" s="63"/>
      <c r="G274" s="63"/>
      <c r="H274" s="52"/>
      <c r="I274" s="33" t="s">
        <v>17</v>
      </c>
      <c r="J274" s="53"/>
      <c r="K274" s="17">
        <v>41.55</v>
      </c>
      <c r="L274" s="17">
        <v>0</v>
      </c>
      <c r="M274" s="17">
        <v>6.2320000000000002</v>
      </c>
      <c r="N274" s="17">
        <v>0.32</v>
      </c>
      <c r="O274" s="16">
        <v>14.5</v>
      </c>
      <c r="P274" s="17">
        <f t="shared" si="18"/>
        <v>49.497999999999998</v>
      </c>
    </row>
    <row r="275" spans="1:16" ht="15">
      <c r="A275" s="10">
        <v>261</v>
      </c>
      <c r="B275" s="33" t="s">
        <v>156</v>
      </c>
      <c r="C275" s="33" t="s">
        <v>157</v>
      </c>
      <c r="D275" s="50"/>
      <c r="E275" s="51"/>
      <c r="F275" s="63"/>
      <c r="G275" s="63"/>
      <c r="H275" s="52"/>
      <c r="I275" s="33" t="s">
        <v>17</v>
      </c>
      <c r="J275" s="53"/>
      <c r="K275" s="17">
        <v>41.55</v>
      </c>
      <c r="L275" s="17">
        <v>0</v>
      </c>
      <c r="M275" s="17">
        <v>6.2320000000000002</v>
      </c>
      <c r="N275" s="17">
        <v>0.32</v>
      </c>
      <c r="O275" s="17">
        <v>8.5</v>
      </c>
      <c r="P275" s="17">
        <f>(K275+L275)-(M275+N275)+O275</f>
        <v>43.497999999999998</v>
      </c>
    </row>
    <row r="276" spans="1:16" ht="15">
      <c r="A276" s="10">
        <v>262</v>
      </c>
      <c r="B276" s="33" t="s">
        <v>165</v>
      </c>
      <c r="C276" s="33" t="s">
        <v>166</v>
      </c>
      <c r="D276" s="50"/>
      <c r="E276" s="51"/>
      <c r="F276" s="63"/>
      <c r="G276" s="63"/>
      <c r="H276" s="52"/>
      <c r="I276" s="33" t="s">
        <v>17</v>
      </c>
      <c r="J276" s="53"/>
      <c r="K276" s="17">
        <v>41.55</v>
      </c>
      <c r="L276" s="17">
        <v>0</v>
      </c>
      <c r="M276" s="17">
        <v>6.2320000000000002</v>
      </c>
      <c r="N276" s="17">
        <v>0.32</v>
      </c>
      <c r="O276" s="17">
        <v>18.5</v>
      </c>
      <c r="P276" s="17">
        <f t="shared" si="18"/>
        <v>53.497999999999998</v>
      </c>
    </row>
    <row r="277" spans="1:16" ht="15">
      <c r="A277" s="10">
        <v>263</v>
      </c>
      <c r="B277" s="11" t="s">
        <v>17</v>
      </c>
      <c r="C277" s="11" t="s">
        <v>106</v>
      </c>
      <c r="D277" s="12"/>
      <c r="E277" s="60"/>
      <c r="F277" s="61"/>
      <c r="G277" s="61"/>
      <c r="H277" s="62"/>
      <c r="I277" s="33" t="s">
        <v>17</v>
      </c>
      <c r="J277" s="20"/>
      <c r="K277" s="16">
        <v>41.55</v>
      </c>
      <c r="L277" s="16">
        <v>0</v>
      </c>
      <c r="M277" s="16">
        <v>6.2320000000000002</v>
      </c>
      <c r="N277" s="16">
        <v>0.32</v>
      </c>
      <c r="O277" s="17"/>
      <c r="P277" s="17">
        <f>(K277+L277)-(M277+N277)+O277</f>
        <v>34.997999999999998</v>
      </c>
    </row>
    <row r="278" spans="1:16" ht="15">
      <c r="A278" s="10">
        <v>264</v>
      </c>
      <c r="B278" s="11" t="s">
        <v>17</v>
      </c>
      <c r="C278" s="11" t="s">
        <v>106</v>
      </c>
      <c r="D278" s="12"/>
      <c r="E278" s="60"/>
      <c r="F278" s="61"/>
      <c r="G278" s="61"/>
      <c r="H278" s="62"/>
      <c r="I278" s="33" t="s">
        <v>17</v>
      </c>
      <c r="J278" s="20"/>
      <c r="K278" s="16">
        <v>41.55</v>
      </c>
      <c r="L278" s="16">
        <v>0</v>
      </c>
      <c r="M278" s="16">
        <v>6.2320000000000002</v>
      </c>
      <c r="N278" s="16">
        <v>0.32</v>
      </c>
      <c r="O278" s="17"/>
      <c r="P278" s="17">
        <f t="shared" si="18"/>
        <v>34.997999999999998</v>
      </c>
    </row>
    <row r="279" spans="1:16" ht="15">
      <c r="A279" s="32">
        <v>265</v>
      </c>
      <c r="B279" s="11" t="s">
        <v>17</v>
      </c>
      <c r="C279" s="11" t="s">
        <v>106</v>
      </c>
      <c r="D279" s="12"/>
      <c r="E279" s="60"/>
      <c r="F279" s="61"/>
      <c r="G279" s="61"/>
      <c r="H279" s="62"/>
      <c r="I279" s="11" t="s">
        <v>17</v>
      </c>
      <c r="J279" s="20"/>
      <c r="K279" s="16">
        <v>41.55</v>
      </c>
      <c r="L279" s="16">
        <v>20.78</v>
      </c>
      <c r="M279" s="16">
        <v>9.3490000000000002</v>
      </c>
      <c r="N279" s="16">
        <v>0.48</v>
      </c>
      <c r="O279" s="16"/>
      <c r="P279" s="17">
        <f t="shared" si="18"/>
        <v>52.500999999999998</v>
      </c>
    </row>
    <row r="280" spans="1:16" ht="15">
      <c r="A280" s="32">
        <v>266</v>
      </c>
      <c r="B280" s="11" t="s">
        <v>17</v>
      </c>
      <c r="C280" s="11" t="s">
        <v>106</v>
      </c>
      <c r="D280" s="12"/>
      <c r="E280" s="60"/>
      <c r="F280" s="61"/>
      <c r="G280" s="61"/>
      <c r="H280" s="62"/>
      <c r="I280" s="11" t="s">
        <v>17</v>
      </c>
      <c r="J280" s="20"/>
      <c r="K280" s="16">
        <v>41.55</v>
      </c>
      <c r="L280" s="16">
        <v>0</v>
      </c>
      <c r="M280" s="16">
        <v>6.2320000000000002</v>
      </c>
      <c r="N280" s="16">
        <v>0.32</v>
      </c>
      <c r="O280" s="16"/>
      <c r="P280" s="17">
        <f t="shared" si="18"/>
        <v>34.997999999999998</v>
      </c>
    </row>
    <row r="281" spans="1:16" ht="15">
      <c r="A281" s="32">
        <v>267</v>
      </c>
      <c r="B281" s="11" t="s">
        <v>17</v>
      </c>
      <c r="C281" s="11" t="s">
        <v>106</v>
      </c>
      <c r="D281" s="12"/>
      <c r="E281" s="60"/>
      <c r="F281" s="61"/>
      <c r="G281" s="61"/>
      <c r="H281" s="62"/>
      <c r="I281" s="11" t="s">
        <v>17</v>
      </c>
      <c r="J281" s="20"/>
      <c r="K281" s="16">
        <v>41.55</v>
      </c>
      <c r="L281" s="16">
        <v>0</v>
      </c>
      <c r="M281" s="16">
        <v>6.2320000000000002</v>
      </c>
      <c r="N281" s="16">
        <v>0.32</v>
      </c>
      <c r="O281" s="16"/>
      <c r="P281" s="17">
        <f t="shared" si="18"/>
        <v>34.997999999999998</v>
      </c>
    </row>
    <row r="282" spans="1:16" ht="15">
      <c r="A282" s="32">
        <v>268</v>
      </c>
      <c r="B282" s="11" t="s">
        <v>17</v>
      </c>
      <c r="C282" s="11" t="s">
        <v>111</v>
      </c>
      <c r="D282" s="12"/>
      <c r="E282" s="13"/>
      <c r="H282" s="14"/>
      <c r="I282" s="11" t="s">
        <v>17</v>
      </c>
      <c r="J282" s="20"/>
      <c r="K282" s="16">
        <v>41.55</v>
      </c>
      <c r="L282" s="16">
        <v>0</v>
      </c>
      <c r="M282" s="16">
        <v>6.2320000000000002</v>
      </c>
      <c r="N282" s="16">
        <v>0.32</v>
      </c>
      <c r="O282" s="16"/>
      <c r="P282" s="17">
        <f t="shared" si="18"/>
        <v>34.997999999999998</v>
      </c>
    </row>
    <row r="283" spans="1:16" ht="15">
      <c r="A283" s="32">
        <v>269</v>
      </c>
      <c r="B283" s="11" t="s">
        <v>17</v>
      </c>
      <c r="C283" s="11" t="s">
        <v>111</v>
      </c>
      <c r="D283" s="12"/>
      <c r="E283" s="13"/>
      <c r="F283" s="25"/>
      <c r="G283" s="25"/>
      <c r="H283" s="14"/>
      <c r="I283" s="11" t="s">
        <v>17</v>
      </c>
      <c r="J283" s="20"/>
      <c r="K283" s="16">
        <v>41.55</v>
      </c>
      <c r="L283" s="16">
        <v>0</v>
      </c>
      <c r="M283" s="16">
        <v>6.2320000000000002</v>
      </c>
      <c r="N283" s="16">
        <v>0.32</v>
      </c>
      <c r="O283" s="16"/>
      <c r="P283" s="17">
        <f t="shared" si="18"/>
        <v>34.997999999999998</v>
      </c>
    </row>
    <row r="284" spans="1:16" ht="15">
      <c r="A284" s="32">
        <v>270</v>
      </c>
      <c r="B284" s="11" t="s">
        <v>17</v>
      </c>
      <c r="C284" s="11" t="s">
        <v>111</v>
      </c>
      <c r="D284" s="12"/>
      <c r="E284" s="13"/>
      <c r="F284" s="14"/>
      <c r="G284" s="14"/>
      <c r="H284" s="14"/>
      <c r="I284" s="11" t="s">
        <v>17</v>
      </c>
      <c r="J284" s="20"/>
      <c r="K284" s="16">
        <v>41.55</v>
      </c>
      <c r="L284" s="16">
        <v>0</v>
      </c>
      <c r="M284" s="16">
        <v>6.2320000000000002</v>
      </c>
      <c r="N284" s="16">
        <v>0.32</v>
      </c>
      <c r="O284" s="16"/>
      <c r="P284" s="17">
        <f t="shared" si="18"/>
        <v>34.997999999999998</v>
      </c>
    </row>
    <row r="285" spans="1:16" ht="15">
      <c r="A285" s="32">
        <v>271</v>
      </c>
      <c r="B285" s="11" t="s">
        <v>17</v>
      </c>
      <c r="C285" s="11" t="s">
        <v>111</v>
      </c>
      <c r="D285" s="12"/>
      <c r="E285" s="13"/>
      <c r="F285" s="26"/>
      <c r="G285" s="26"/>
      <c r="H285" s="14"/>
      <c r="I285" s="11" t="s">
        <v>17</v>
      </c>
      <c r="J285" s="20"/>
      <c r="K285" s="16">
        <v>41.55</v>
      </c>
      <c r="L285" s="16">
        <v>0</v>
      </c>
      <c r="M285" s="16">
        <v>6.2320000000000002</v>
      </c>
      <c r="N285" s="16">
        <v>0.32</v>
      </c>
      <c r="O285" s="16"/>
      <c r="P285" s="17">
        <f t="shared" si="18"/>
        <v>34.997999999999998</v>
      </c>
    </row>
    <row r="286" spans="1:16" ht="15">
      <c r="A286" s="32">
        <v>272</v>
      </c>
      <c r="B286" s="11" t="s">
        <v>17</v>
      </c>
      <c r="C286" s="11" t="s">
        <v>111</v>
      </c>
      <c r="D286" s="12"/>
      <c r="E286" s="13"/>
      <c r="F286" s="14"/>
      <c r="G286" s="14"/>
      <c r="H286" s="14"/>
      <c r="I286" s="11" t="s">
        <v>17</v>
      </c>
      <c r="J286" s="20"/>
      <c r="K286" s="16">
        <v>41.55</v>
      </c>
      <c r="L286" s="16">
        <v>0</v>
      </c>
      <c r="M286" s="16">
        <v>6.2320000000000002</v>
      </c>
      <c r="N286" s="16">
        <v>0.32</v>
      </c>
      <c r="O286" s="16"/>
      <c r="P286" s="17">
        <f t="shared" si="18"/>
        <v>34.997999999999998</v>
      </c>
    </row>
    <row r="287" spans="1:16" ht="15">
      <c r="A287" s="32">
        <v>273</v>
      </c>
      <c r="B287" s="11" t="s">
        <v>17</v>
      </c>
      <c r="C287" s="11" t="s">
        <v>117</v>
      </c>
      <c r="D287" s="12"/>
      <c r="E287" s="13"/>
      <c r="F287" s="14"/>
      <c r="G287" s="14"/>
      <c r="H287" s="14"/>
      <c r="I287" s="11" t="s">
        <v>17</v>
      </c>
      <c r="J287" s="20"/>
      <c r="K287" s="16">
        <v>41.55</v>
      </c>
      <c r="L287" s="16">
        <v>0</v>
      </c>
      <c r="M287" s="16">
        <v>6.2320000000000002</v>
      </c>
      <c r="N287" s="16">
        <v>0.32</v>
      </c>
      <c r="O287" s="16"/>
      <c r="P287" s="17">
        <f t="shared" si="18"/>
        <v>34.997999999999998</v>
      </c>
    </row>
    <row r="288" spans="1:16" ht="15">
      <c r="A288" s="32">
        <v>274</v>
      </c>
      <c r="B288" s="11" t="s">
        <v>17</v>
      </c>
      <c r="C288" s="11" t="s">
        <v>117</v>
      </c>
      <c r="D288" s="12"/>
      <c r="E288" s="13"/>
      <c r="F288" s="14"/>
      <c r="G288" s="14"/>
      <c r="H288" s="14"/>
      <c r="I288" s="11" t="s">
        <v>17</v>
      </c>
      <c r="J288" s="20"/>
      <c r="K288" s="16">
        <v>41.55</v>
      </c>
      <c r="L288" s="16">
        <v>0</v>
      </c>
      <c r="M288" s="16">
        <v>6.2320000000000002</v>
      </c>
      <c r="N288" s="16">
        <v>0.32</v>
      </c>
      <c r="O288" s="16"/>
      <c r="P288" s="17">
        <f t="shared" si="18"/>
        <v>34.997999999999998</v>
      </c>
    </row>
    <row r="289" spans="1:16" ht="15">
      <c r="A289" s="32">
        <v>275</v>
      </c>
      <c r="B289" s="11" t="s">
        <v>17</v>
      </c>
      <c r="C289" s="11" t="s">
        <v>117</v>
      </c>
      <c r="D289" s="12"/>
      <c r="E289" s="13"/>
      <c r="F289" s="14"/>
      <c r="G289" s="14"/>
      <c r="H289" s="14"/>
      <c r="I289" s="11" t="s">
        <v>17</v>
      </c>
      <c r="J289" s="20"/>
      <c r="K289" s="16">
        <v>41.55</v>
      </c>
      <c r="L289" s="16">
        <v>0</v>
      </c>
      <c r="M289" s="16">
        <v>6.2320000000000002</v>
      </c>
      <c r="N289" s="16">
        <v>0.32</v>
      </c>
      <c r="O289" s="16"/>
      <c r="P289" s="17">
        <f t="shared" si="18"/>
        <v>34.997999999999998</v>
      </c>
    </row>
    <row r="290" spans="1:16" ht="15">
      <c r="A290" s="32">
        <v>276</v>
      </c>
      <c r="B290" s="11" t="s">
        <v>17</v>
      </c>
      <c r="C290" s="11" t="s">
        <v>117</v>
      </c>
      <c r="D290" s="12"/>
      <c r="E290" s="13"/>
      <c r="F290" s="14"/>
      <c r="G290" s="14"/>
      <c r="H290" s="14"/>
      <c r="I290" s="11" t="s">
        <v>17</v>
      </c>
      <c r="J290" s="20"/>
      <c r="K290" s="16">
        <v>41.55</v>
      </c>
      <c r="L290" s="16">
        <v>0</v>
      </c>
      <c r="M290" s="16">
        <v>6.2320000000000002</v>
      </c>
      <c r="N290" s="16">
        <v>0.32</v>
      </c>
      <c r="O290" s="16"/>
      <c r="P290" s="17">
        <f t="shared" si="18"/>
        <v>34.997999999999998</v>
      </c>
    </row>
    <row r="291" spans="1:16" ht="15">
      <c r="A291" s="32">
        <v>277</v>
      </c>
      <c r="B291" s="11" t="s">
        <v>17</v>
      </c>
      <c r="C291" s="11" t="s">
        <v>124</v>
      </c>
      <c r="D291" s="12"/>
      <c r="E291" s="13"/>
      <c r="F291" s="14"/>
      <c r="G291" s="14"/>
      <c r="H291" s="14"/>
      <c r="I291" s="11" t="s">
        <v>17</v>
      </c>
      <c r="J291" s="20"/>
      <c r="K291" s="16">
        <v>41.55</v>
      </c>
      <c r="L291" s="16">
        <v>0</v>
      </c>
      <c r="M291" s="16">
        <v>6.2320000000000002</v>
      </c>
      <c r="N291" s="16">
        <v>0.32</v>
      </c>
      <c r="O291" s="16"/>
      <c r="P291" s="17">
        <f t="shared" si="18"/>
        <v>34.997999999999998</v>
      </c>
    </row>
    <row r="292" spans="1:16" ht="15">
      <c r="A292" s="32">
        <v>278</v>
      </c>
      <c r="B292" s="11" t="s">
        <v>17</v>
      </c>
      <c r="C292" s="11" t="s">
        <v>124</v>
      </c>
      <c r="D292" s="12"/>
      <c r="E292" s="13"/>
      <c r="F292" s="14"/>
      <c r="G292" s="14"/>
      <c r="H292" s="14"/>
      <c r="I292" s="11" t="s">
        <v>17</v>
      </c>
      <c r="J292" s="20"/>
      <c r="K292" s="16">
        <v>41.55</v>
      </c>
      <c r="L292" s="16">
        <v>0</v>
      </c>
      <c r="M292" s="16">
        <v>6.2320000000000002</v>
      </c>
      <c r="N292" s="16">
        <v>0.32</v>
      </c>
      <c r="O292" s="16"/>
      <c r="P292" s="17">
        <f t="shared" si="18"/>
        <v>34.997999999999998</v>
      </c>
    </row>
    <row r="293" spans="1:16" ht="15">
      <c r="A293" s="32">
        <v>279</v>
      </c>
      <c r="B293" s="11" t="s">
        <v>17</v>
      </c>
      <c r="C293" s="11" t="s">
        <v>124</v>
      </c>
      <c r="D293" s="12"/>
      <c r="E293" s="13"/>
      <c r="F293" s="14"/>
      <c r="G293" s="14"/>
      <c r="H293" s="14"/>
      <c r="I293" s="11" t="s">
        <v>17</v>
      </c>
      <c r="J293" s="20"/>
      <c r="K293" s="16">
        <v>41.55</v>
      </c>
      <c r="L293" s="16">
        <v>0</v>
      </c>
      <c r="M293" s="16">
        <v>6.2320000000000002</v>
      </c>
      <c r="N293" s="16">
        <v>0.32</v>
      </c>
      <c r="O293" s="16"/>
      <c r="P293" s="17">
        <f t="shared" si="18"/>
        <v>34.997999999999998</v>
      </c>
    </row>
    <row r="294" spans="1:16" ht="15">
      <c r="A294" s="32">
        <v>280</v>
      </c>
      <c r="B294" s="11" t="s">
        <v>17</v>
      </c>
      <c r="C294" s="11" t="s">
        <v>124</v>
      </c>
      <c r="D294" s="12"/>
      <c r="E294" s="13"/>
      <c r="F294" s="14"/>
      <c r="G294" s="14"/>
      <c r="H294" s="14"/>
      <c r="I294" s="11" t="s">
        <v>17</v>
      </c>
      <c r="J294" s="20"/>
      <c r="K294" s="16">
        <v>41.55</v>
      </c>
      <c r="L294" s="16">
        <v>0</v>
      </c>
      <c r="M294" s="16">
        <v>6.2320000000000002</v>
      </c>
      <c r="N294" s="16">
        <v>0.32</v>
      </c>
      <c r="O294" s="16"/>
      <c r="P294" s="17">
        <f t="shared" si="18"/>
        <v>34.997999999999998</v>
      </c>
    </row>
    <row r="295" spans="1:16" ht="15">
      <c r="B295" s="11"/>
      <c r="C295" s="11"/>
      <c r="D295" s="12"/>
      <c r="I295" s="11"/>
      <c r="J295" s="33" t="s">
        <v>16</v>
      </c>
      <c r="K295" s="17">
        <f t="shared" ref="K295:P295" si="19">SUM(K254:K294)</f>
        <v>10871.999999999978</v>
      </c>
      <c r="L295" s="17">
        <f t="shared" si="19"/>
        <v>374.03999999999985</v>
      </c>
      <c r="M295" s="17">
        <f t="shared" si="19"/>
        <v>1551.7859999999966</v>
      </c>
      <c r="N295" s="17">
        <f t="shared" si="19"/>
        <v>79.679999999999737</v>
      </c>
      <c r="O295" s="17">
        <f t="shared" si="19"/>
        <v>101.5</v>
      </c>
      <c r="P295" s="17">
        <f t="shared" si="19"/>
        <v>9716.0739999999496</v>
      </c>
    </row>
    <row r="296" spans="1:16" ht="15">
      <c r="B296" s="11"/>
      <c r="C296" s="11"/>
      <c r="D296" s="12"/>
      <c r="E296" s="34"/>
      <c r="F296" s="34"/>
      <c r="G296" s="11"/>
      <c r="H296" s="10"/>
      <c r="I296" s="11"/>
      <c r="J296" s="33" t="s">
        <v>104</v>
      </c>
      <c r="K296" s="17">
        <f t="shared" ref="K296:P296" si="20">K295</f>
        <v>10871.999999999978</v>
      </c>
      <c r="L296" s="17">
        <f t="shared" si="20"/>
        <v>374.03999999999985</v>
      </c>
      <c r="M296" s="17">
        <f t="shared" si="20"/>
        <v>1551.7859999999966</v>
      </c>
      <c r="N296" s="17">
        <f t="shared" si="20"/>
        <v>79.679999999999737</v>
      </c>
      <c r="O296" s="17">
        <f t="shared" si="20"/>
        <v>101.5</v>
      </c>
      <c r="P296" s="17">
        <f t="shared" si="20"/>
        <v>9716.0739999999496</v>
      </c>
    </row>
    <row r="297" spans="1:16" ht="15">
      <c r="A297" s="32">
        <v>281</v>
      </c>
      <c r="B297" s="11" t="s">
        <v>17</v>
      </c>
      <c r="C297" s="11" t="s">
        <v>124</v>
      </c>
      <c r="D297" s="48"/>
      <c r="E297" s="64"/>
      <c r="F297" s="65"/>
      <c r="G297" s="65"/>
      <c r="H297" s="66"/>
      <c r="I297" s="11" t="s">
        <v>17</v>
      </c>
      <c r="J297" s="42"/>
      <c r="K297" s="16">
        <v>41.55</v>
      </c>
      <c r="L297" s="16">
        <v>20.78</v>
      </c>
      <c r="M297" s="16">
        <v>9.3490000000000002</v>
      </c>
      <c r="N297" s="16">
        <v>0.48</v>
      </c>
      <c r="O297" s="16"/>
      <c r="P297" s="17">
        <f>(K297+L297)-(M297+N297)+O297</f>
        <v>52.500999999999998</v>
      </c>
    </row>
    <row r="298" spans="1:16" ht="15">
      <c r="A298" s="32">
        <v>282</v>
      </c>
      <c r="B298" s="11" t="s">
        <v>17</v>
      </c>
      <c r="C298" s="11" t="s">
        <v>149</v>
      </c>
      <c r="D298" s="48"/>
      <c r="E298" s="13"/>
      <c r="F298" s="25"/>
      <c r="G298" s="25"/>
      <c r="H298" s="25"/>
      <c r="I298" s="11" t="s">
        <v>17</v>
      </c>
      <c r="J298" s="20"/>
      <c r="K298" s="16">
        <v>41.55</v>
      </c>
      <c r="L298" s="16">
        <v>0</v>
      </c>
      <c r="M298" s="16">
        <v>6.2320000000000002</v>
      </c>
      <c r="N298" s="16">
        <v>0.32</v>
      </c>
      <c r="O298" s="16"/>
      <c r="P298" s="17">
        <f t="shared" ref="P298:P314" si="21">(K298+L298)-(M298+N298)+O298</f>
        <v>34.997999999999998</v>
      </c>
    </row>
    <row r="299" spans="1:16" ht="15">
      <c r="A299" s="32">
        <v>283</v>
      </c>
      <c r="B299" s="11" t="s">
        <v>17</v>
      </c>
      <c r="C299" s="11" t="s">
        <v>149</v>
      </c>
      <c r="D299" s="48"/>
      <c r="E299" s="13"/>
      <c r="F299" s="25"/>
      <c r="G299" s="25"/>
      <c r="H299" s="25"/>
      <c r="I299" s="11" t="s">
        <v>17</v>
      </c>
      <c r="J299" s="20"/>
      <c r="K299" s="16">
        <v>41.55</v>
      </c>
      <c r="L299" s="16">
        <v>0</v>
      </c>
      <c r="M299" s="16">
        <v>6.2320000000000002</v>
      </c>
      <c r="N299" s="16">
        <v>0.32</v>
      </c>
      <c r="O299" s="16"/>
      <c r="P299" s="17">
        <f t="shared" si="21"/>
        <v>34.997999999999998</v>
      </c>
    </row>
    <row r="300" spans="1:16" ht="15">
      <c r="A300" s="32">
        <v>284</v>
      </c>
      <c r="B300" s="11" t="s">
        <v>17</v>
      </c>
      <c r="C300" s="11" t="s">
        <v>149</v>
      </c>
      <c r="D300" s="48"/>
      <c r="E300" s="13"/>
      <c r="F300" s="25"/>
      <c r="G300" s="25"/>
      <c r="H300" s="25"/>
      <c r="I300" s="11" t="s">
        <v>17</v>
      </c>
      <c r="J300" s="20"/>
      <c r="K300" s="16">
        <v>41.55</v>
      </c>
      <c r="L300" s="16">
        <v>0</v>
      </c>
      <c r="M300" s="16">
        <v>6.2320000000000002</v>
      </c>
      <c r="N300" s="16">
        <v>0.32</v>
      </c>
      <c r="O300" s="16"/>
      <c r="P300" s="17">
        <f t="shared" si="21"/>
        <v>34.997999999999998</v>
      </c>
    </row>
    <row r="301" spans="1:16" ht="15">
      <c r="A301" s="32">
        <v>285</v>
      </c>
      <c r="B301" s="11" t="s">
        <v>17</v>
      </c>
      <c r="C301" s="11" t="s">
        <v>18</v>
      </c>
      <c r="D301" s="48"/>
      <c r="E301" s="64"/>
      <c r="F301" s="65"/>
      <c r="G301" s="65"/>
      <c r="H301" s="66"/>
      <c r="I301" s="11" t="s">
        <v>17</v>
      </c>
      <c r="J301" s="20"/>
      <c r="K301" s="16">
        <v>41.55</v>
      </c>
      <c r="L301" s="16">
        <v>0</v>
      </c>
      <c r="M301" s="16">
        <v>6.2320000000000002</v>
      </c>
      <c r="N301" s="16">
        <v>0.32</v>
      </c>
      <c r="O301" s="16"/>
      <c r="P301" s="17">
        <f t="shared" si="21"/>
        <v>34.997999999999998</v>
      </c>
    </row>
    <row r="302" spans="1:16" ht="15">
      <c r="A302" s="32">
        <v>286</v>
      </c>
      <c r="B302" s="11" t="s">
        <v>17</v>
      </c>
      <c r="C302" s="11" t="s">
        <v>18</v>
      </c>
      <c r="D302" s="48"/>
      <c r="E302" s="64"/>
      <c r="F302" s="65"/>
      <c r="G302" s="65"/>
      <c r="H302" s="66"/>
      <c r="I302" s="11" t="s">
        <v>17</v>
      </c>
      <c r="J302" s="20"/>
      <c r="K302" s="16">
        <v>41.55</v>
      </c>
      <c r="L302" s="16">
        <v>0</v>
      </c>
      <c r="M302" s="16">
        <v>6.2320000000000002</v>
      </c>
      <c r="N302" s="16">
        <v>0.32</v>
      </c>
      <c r="O302" s="16"/>
      <c r="P302" s="17">
        <f t="shared" si="21"/>
        <v>34.997999999999998</v>
      </c>
    </row>
    <row r="303" spans="1:16" ht="15">
      <c r="A303" s="32">
        <v>287</v>
      </c>
      <c r="B303" s="11" t="s">
        <v>17</v>
      </c>
      <c r="C303" s="11" t="s">
        <v>18</v>
      </c>
      <c r="D303" s="48"/>
      <c r="E303" s="64"/>
      <c r="F303" s="65"/>
      <c r="G303" s="65"/>
      <c r="H303" s="66"/>
      <c r="I303" s="11" t="s">
        <v>17</v>
      </c>
      <c r="J303" s="20"/>
      <c r="K303" s="16">
        <v>41.55</v>
      </c>
      <c r="L303" s="16">
        <v>0</v>
      </c>
      <c r="M303" s="16">
        <v>6.2320000000000002</v>
      </c>
      <c r="N303" s="16">
        <v>0.32</v>
      </c>
      <c r="O303" s="16"/>
      <c r="P303" s="17">
        <f t="shared" si="21"/>
        <v>34.997999999999998</v>
      </c>
    </row>
    <row r="304" spans="1:16" ht="15">
      <c r="A304" s="32">
        <v>288</v>
      </c>
      <c r="B304" s="11" t="s">
        <v>17</v>
      </c>
      <c r="C304" s="11" t="s">
        <v>18</v>
      </c>
      <c r="D304" s="48"/>
      <c r="E304" s="64"/>
      <c r="F304" s="65"/>
      <c r="G304" s="65"/>
      <c r="H304" s="66"/>
      <c r="I304" s="11" t="s">
        <v>17</v>
      </c>
      <c r="J304" s="20"/>
      <c r="K304" s="16">
        <v>41.55</v>
      </c>
      <c r="L304" s="16">
        <v>0</v>
      </c>
      <c r="M304" s="16">
        <v>6.2320000000000002</v>
      </c>
      <c r="N304" s="16">
        <v>0.32</v>
      </c>
      <c r="O304" s="16"/>
      <c r="P304" s="17">
        <f t="shared" si="21"/>
        <v>34.997999999999998</v>
      </c>
    </row>
    <row r="305" spans="1:16" ht="15">
      <c r="A305" s="32">
        <v>289</v>
      </c>
      <c r="B305" s="11" t="s">
        <v>17</v>
      </c>
      <c r="C305" s="11" t="s">
        <v>18</v>
      </c>
      <c r="D305" s="48"/>
      <c r="E305" s="64"/>
      <c r="F305" s="65"/>
      <c r="G305" s="65"/>
      <c r="H305" s="66"/>
      <c r="I305" s="11" t="s">
        <v>17</v>
      </c>
      <c r="J305" s="20"/>
      <c r="K305" s="16">
        <v>41.55</v>
      </c>
      <c r="L305" s="16">
        <v>0</v>
      </c>
      <c r="M305" s="16">
        <v>6.2320000000000002</v>
      </c>
      <c r="N305" s="16">
        <v>0.32</v>
      </c>
      <c r="O305" s="16"/>
      <c r="P305" s="17">
        <f t="shared" si="21"/>
        <v>34.997999999999998</v>
      </c>
    </row>
    <row r="306" spans="1:16" ht="15">
      <c r="A306" s="32">
        <v>290</v>
      </c>
      <c r="B306" s="11" t="s">
        <v>17</v>
      </c>
      <c r="C306" s="11" t="s">
        <v>18</v>
      </c>
      <c r="D306" s="48"/>
      <c r="E306" s="64"/>
      <c r="F306" s="65"/>
      <c r="G306" s="65"/>
      <c r="H306" s="66"/>
      <c r="I306" s="11" t="s">
        <v>17</v>
      </c>
      <c r="J306" s="20"/>
      <c r="K306" s="16">
        <v>41.55</v>
      </c>
      <c r="L306" s="16">
        <v>0</v>
      </c>
      <c r="M306" s="16">
        <v>6.2320000000000002</v>
      </c>
      <c r="N306" s="16">
        <v>0.32</v>
      </c>
      <c r="O306" s="16"/>
      <c r="P306" s="17">
        <f t="shared" si="21"/>
        <v>34.997999999999998</v>
      </c>
    </row>
    <row r="307" spans="1:16" ht="15">
      <c r="A307" s="32">
        <v>291</v>
      </c>
      <c r="B307" s="11" t="s">
        <v>17</v>
      </c>
      <c r="C307" s="11" t="s">
        <v>150</v>
      </c>
      <c r="D307" s="48"/>
      <c r="E307" s="64"/>
      <c r="F307" s="65"/>
      <c r="G307" s="65"/>
      <c r="H307" s="66"/>
      <c r="I307" s="11" t="s">
        <v>17</v>
      </c>
      <c r="J307" s="20"/>
      <c r="K307" s="16">
        <v>41.55</v>
      </c>
      <c r="L307" s="16">
        <v>0</v>
      </c>
      <c r="M307" s="16">
        <v>6.2320000000000002</v>
      </c>
      <c r="N307" s="16">
        <v>0.32</v>
      </c>
      <c r="O307" s="16"/>
      <c r="P307" s="17">
        <f t="shared" si="21"/>
        <v>34.997999999999998</v>
      </c>
    </row>
    <row r="308" spans="1:16" ht="15">
      <c r="A308" s="32">
        <v>292</v>
      </c>
      <c r="B308" s="11" t="s">
        <v>17</v>
      </c>
      <c r="C308" s="11" t="s">
        <v>150</v>
      </c>
      <c r="D308" s="48"/>
      <c r="E308" s="64"/>
      <c r="F308" s="65"/>
      <c r="G308" s="65"/>
      <c r="H308" s="66"/>
      <c r="I308" s="11" t="s">
        <v>17</v>
      </c>
      <c r="J308" s="20"/>
      <c r="K308" s="16">
        <v>41.55</v>
      </c>
      <c r="L308" s="16">
        <v>0</v>
      </c>
      <c r="M308" s="16">
        <v>6.2320000000000002</v>
      </c>
      <c r="N308" s="16">
        <v>0.32</v>
      </c>
      <c r="O308" s="16"/>
      <c r="P308" s="17">
        <f t="shared" si="21"/>
        <v>34.997999999999998</v>
      </c>
    </row>
    <row r="309" spans="1:16" ht="15">
      <c r="A309" s="32">
        <v>293</v>
      </c>
      <c r="B309" s="11" t="s">
        <v>17</v>
      </c>
      <c r="C309" s="11" t="s">
        <v>150</v>
      </c>
      <c r="D309" s="48"/>
      <c r="E309" s="64"/>
      <c r="F309" s="65"/>
      <c r="G309" s="65"/>
      <c r="H309" s="66"/>
      <c r="I309" s="11" t="s">
        <v>17</v>
      </c>
      <c r="J309" s="20"/>
      <c r="K309" s="16">
        <v>41.55</v>
      </c>
      <c r="L309" s="16">
        <v>20.78</v>
      </c>
      <c r="M309" s="16">
        <v>9.3490000000000002</v>
      </c>
      <c r="N309" s="16">
        <v>0.48</v>
      </c>
      <c r="O309" s="16"/>
      <c r="P309" s="17">
        <f t="shared" si="21"/>
        <v>52.500999999999998</v>
      </c>
    </row>
    <row r="310" spans="1:16" ht="15">
      <c r="A310" s="32">
        <v>294</v>
      </c>
      <c r="B310" s="11" t="s">
        <v>17</v>
      </c>
      <c r="C310" s="11" t="s">
        <v>150</v>
      </c>
      <c r="D310" s="48"/>
      <c r="E310" s="64"/>
      <c r="F310" s="65"/>
      <c r="G310" s="65"/>
      <c r="H310" s="66"/>
      <c r="I310" s="11" t="s">
        <v>17</v>
      </c>
      <c r="J310" s="20"/>
      <c r="K310" s="16">
        <v>41.55</v>
      </c>
      <c r="L310" s="16">
        <v>0</v>
      </c>
      <c r="M310" s="16">
        <v>6.2320000000000002</v>
      </c>
      <c r="N310" s="16">
        <v>0.32</v>
      </c>
      <c r="O310" s="16"/>
      <c r="P310" s="17">
        <f t="shared" si="21"/>
        <v>34.997999999999998</v>
      </c>
    </row>
    <row r="311" spans="1:16" ht="15">
      <c r="A311" s="32">
        <v>295</v>
      </c>
      <c r="B311" s="11" t="s">
        <v>17</v>
      </c>
      <c r="C311" s="11" t="s">
        <v>150</v>
      </c>
      <c r="D311" s="48"/>
      <c r="E311" s="64"/>
      <c r="F311" s="65"/>
      <c r="G311" s="65"/>
      <c r="H311" s="66"/>
      <c r="I311" s="11" t="s">
        <v>17</v>
      </c>
      <c r="J311" s="20"/>
      <c r="K311" s="16">
        <v>41.55</v>
      </c>
      <c r="L311" s="16">
        <v>0</v>
      </c>
      <c r="M311" s="16">
        <v>6.2320000000000002</v>
      </c>
      <c r="N311" s="16">
        <v>0.32</v>
      </c>
      <c r="O311" s="16"/>
      <c r="P311" s="17">
        <f t="shared" si="21"/>
        <v>34.997999999999998</v>
      </c>
    </row>
    <row r="312" spans="1:16" ht="15">
      <c r="A312" s="32">
        <v>296</v>
      </c>
      <c r="B312" s="11" t="s">
        <v>17</v>
      </c>
      <c r="C312" s="11" t="s">
        <v>133</v>
      </c>
      <c r="D312" s="48"/>
      <c r="E312" s="64"/>
      <c r="F312" s="65"/>
      <c r="G312" s="65"/>
      <c r="H312" s="66"/>
      <c r="I312" s="11" t="s">
        <v>17</v>
      </c>
      <c r="J312" s="20"/>
      <c r="K312" s="16">
        <v>41.55</v>
      </c>
      <c r="L312" s="16">
        <v>0</v>
      </c>
      <c r="M312" s="16">
        <v>6.2320000000000002</v>
      </c>
      <c r="N312" s="16">
        <v>0.32</v>
      </c>
      <c r="O312" s="16"/>
      <c r="P312" s="17">
        <f t="shared" si="21"/>
        <v>34.997999999999998</v>
      </c>
    </row>
    <row r="313" spans="1:16" ht="15">
      <c r="A313" s="32">
        <v>297</v>
      </c>
      <c r="B313" s="11" t="s">
        <v>17</v>
      </c>
      <c r="C313" s="11" t="s">
        <v>133</v>
      </c>
      <c r="D313" s="48"/>
      <c r="E313" s="64"/>
      <c r="F313" s="65"/>
      <c r="G313" s="65"/>
      <c r="H313" s="66"/>
      <c r="I313" s="11" t="s">
        <v>17</v>
      </c>
      <c r="J313" s="20"/>
      <c r="K313" s="16">
        <v>41.55</v>
      </c>
      <c r="L313" s="16">
        <v>0</v>
      </c>
      <c r="M313" s="16">
        <v>6.2320000000000002</v>
      </c>
      <c r="N313" s="16">
        <v>0.32</v>
      </c>
      <c r="O313" s="16"/>
      <c r="P313" s="17">
        <f t="shared" si="21"/>
        <v>34.997999999999998</v>
      </c>
    </row>
    <row r="314" spans="1:16" ht="15">
      <c r="A314" s="32">
        <v>298</v>
      </c>
      <c r="B314" s="11" t="s">
        <v>17</v>
      </c>
      <c r="C314" s="11" t="s">
        <v>133</v>
      </c>
      <c r="D314" s="48"/>
      <c r="E314" s="64"/>
      <c r="F314" s="65"/>
      <c r="G314" s="65"/>
      <c r="H314" s="66"/>
      <c r="I314" s="33" t="s">
        <v>17</v>
      </c>
      <c r="J314" s="20"/>
      <c r="K314" s="16">
        <v>41.55</v>
      </c>
      <c r="L314" s="16">
        <v>0</v>
      </c>
      <c r="M314" s="16">
        <v>6.2320000000000002</v>
      </c>
      <c r="N314" s="16">
        <v>0.32</v>
      </c>
      <c r="O314" s="17"/>
      <c r="P314" s="17">
        <f t="shared" si="21"/>
        <v>34.997999999999998</v>
      </c>
    </row>
    <row r="315" spans="1:16" ht="15">
      <c r="A315" s="32">
        <v>299</v>
      </c>
      <c r="B315" s="11" t="s">
        <v>17</v>
      </c>
      <c r="C315" s="11" t="s">
        <v>133</v>
      </c>
      <c r="D315" s="48"/>
      <c r="E315" s="64"/>
      <c r="F315" s="65"/>
      <c r="G315" s="65"/>
      <c r="H315" s="66"/>
      <c r="I315" s="33" t="s">
        <v>17</v>
      </c>
      <c r="J315" s="20"/>
      <c r="K315" s="16">
        <v>41.55</v>
      </c>
      <c r="L315" s="16">
        <v>0</v>
      </c>
      <c r="M315" s="16">
        <v>6.2320000000000002</v>
      </c>
      <c r="N315" s="16">
        <v>0.32</v>
      </c>
      <c r="O315" s="17"/>
      <c r="P315" s="17">
        <f>(K315+L315)-(M315+N315)+O315</f>
        <v>34.997999999999998</v>
      </c>
    </row>
    <row r="316" spans="1:16" ht="15">
      <c r="A316" s="32">
        <v>300</v>
      </c>
      <c r="B316" s="11" t="s">
        <v>17</v>
      </c>
      <c r="C316" s="11" t="s">
        <v>167</v>
      </c>
      <c r="D316" s="48"/>
      <c r="E316" s="13"/>
      <c r="F316" s="25"/>
      <c r="G316" s="25"/>
      <c r="H316" s="25"/>
      <c r="I316" s="11" t="s">
        <v>17</v>
      </c>
      <c r="J316" s="20"/>
      <c r="K316" s="16">
        <v>41.55</v>
      </c>
      <c r="L316" s="16">
        <v>0</v>
      </c>
      <c r="M316" s="16">
        <v>6.2320000000000002</v>
      </c>
      <c r="N316" s="16">
        <v>0.32</v>
      </c>
      <c r="O316" s="16"/>
      <c r="P316" s="17">
        <f t="shared" ref="P316" si="22">(K316+L316)-(M316+N316)+O316</f>
        <v>34.997999999999998</v>
      </c>
    </row>
    <row r="317" spans="1:16" ht="15">
      <c r="A317" s="32">
        <v>301</v>
      </c>
      <c r="B317" s="11" t="s">
        <v>17</v>
      </c>
      <c r="C317" s="11" t="s">
        <v>167</v>
      </c>
      <c r="D317" s="48"/>
      <c r="E317" s="13"/>
      <c r="F317" s="25"/>
      <c r="G317" s="25"/>
      <c r="H317" s="25"/>
      <c r="I317" s="33" t="s">
        <v>17</v>
      </c>
      <c r="J317" s="20"/>
      <c r="K317" s="16">
        <v>41.55</v>
      </c>
      <c r="L317" s="16">
        <v>0</v>
      </c>
      <c r="M317" s="16">
        <v>6.2320000000000002</v>
      </c>
      <c r="N317" s="16">
        <v>0.32</v>
      </c>
      <c r="O317" s="17"/>
      <c r="P317" s="17">
        <f>(K317+L317)-(M317+N317)+O317</f>
        <v>34.997999999999998</v>
      </c>
    </row>
    <row r="318" spans="1:16" ht="15">
      <c r="A318" s="32">
        <v>302</v>
      </c>
      <c r="B318" s="11" t="s">
        <v>17</v>
      </c>
      <c r="C318" s="11" t="s">
        <v>167</v>
      </c>
      <c r="D318" s="48"/>
      <c r="E318" s="13"/>
      <c r="F318" s="25"/>
      <c r="G318" s="25"/>
      <c r="H318" s="25"/>
      <c r="I318" s="33" t="s">
        <v>17</v>
      </c>
      <c r="J318" s="20"/>
      <c r="K318" s="16">
        <v>41.55</v>
      </c>
      <c r="L318" s="16">
        <v>0</v>
      </c>
      <c r="M318" s="16">
        <v>6.2320000000000002</v>
      </c>
      <c r="N318" s="16">
        <v>0.32</v>
      </c>
      <c r="O318" s="17"/>
      <c r="P318" s="17">
        <f t="shared" ref="P318" si="23">(K318+L318)-(M318+N318)+O318</f>
        <v>34.997999999999998</v>
      </c>
    </row>
    <row r="319" spans="1:16" ht="15">
      <c r="A319" s="32">
        <v>303</v>
      </c>
      <c r="B319" s="11" t="s">
        <v>17</v>
      </c>
      <c r="C319" s="11" t="s">
        <v>167</v>
      </c>
      <c r="D319" s="48"/>
      <c r="E319" s="13"/>
      <c r="F319" s="25"/>
      <c r="G319" s="25"/>
      <c r="H319" s="25"/>
      <c r="I319" s="33" t="s">
        <v>17</v>
      </c>
      <c r="J319" s="20"/>
      <c r="K319" s="16">
        <v>41.55</v>
      </c>
      <c r="L319" s="16">
        <v>0</v>
      </c>
      <c r="M319" s="16">
        <v>6.2320000000000002</v>
      </c>
      <c r="N319" s="16">
        <v>0.32</v>
      </c>
      <c r="O319" s="17"/>
      <c r="P319" s="17">
        <f>(K319+L319)-(M319+N319)+O319</f>
        <v>34.997999999999998</v>
      </c>
    </row>
    <row r="320" spans="1:16" ht="15">
      <c r="A320" s="32">
        <v>304</v>
      </c>
      <c r="B320" s="11" t="s">
        <v>17</v>
      </c>
      <c r="C320" s="45" t="s">
        <v>151</v>
      </c>
      <c r="D320" s="48"/>
      <c r="E320" s="64"/>
      <c r="F320" s="65"/>
      <c r="G320" s="65"/>
      <c r="H320" s="66"/>
      <c r="I320" s="33" t="s">
        <v>17</v>
      </c>
      <c r="J320" s="20"/>
      <c r="K320" s="16">
        <v>41.55</v>
      </c>
      <c r="L320" s="16">
        <v>0</v>
      </c>
      <c r="M320" s="16">
        <v>6.2320000000000002</v>
      </c>
      <c r="N320" s="16">
        <v>0.32</v>
      </c>
      <c r="O320" s="17"/>
      <c r="P320" s="17">
        <f t="shared" ref="P320:P336" si="24">(K320+L320)-(M320+N320)+O320</f>
        <v>34.997999999999998</v>
      </c>
    </row>
    <row r="321" spans="1:44" ht="12" customHeight="1">
      <c r="A321" s="32">
        <v>305</v>
      </c>
      <c r="B321" s="47" t="s">
        <v>152</v>
      </c>
      <c r="C321" s="47" t="s">
        <v>153</v>
      </c>
      <c r="D321" s="48"/>
      <c r="E321" s="64"/>
      <c r="F321" s="65"/>
      <c r="G321" s="65"/>
      <c r="H321" s="66"/>
      <c r="I321" s="47" t="s">
        <v>17</v>
      </c>
      <c r="J321" s="20"/>
      <c r="K321" s="49">
        <v>41.55</v>
      </c>
      <c r="L321" s="16">
        <v>20.78</v>
      </c>
      <c r="M321" s="16">
        <v>9.3490000000000002</v>
      </c>
      <c r="N321" s="16">
        <v>0.48</v>
      </c>
      <c r="O321" s="16"/>
      <c r="P321" s="17">
        <f t="shared" si="24"/>
        <v>52.500999999999998</v>
      </c>
    </row>
    <row r="322" spans="1:44" ht="12" customHeight="1">
      <c r="A322" s="32">
        <v>306</v>
      </c>
      <c r="B322" s="47" t="s">
        <v>154</v>
      </c>
      <c r="C322" s="47" t="s">
        <v>155</v>
      </c>
      <c r="D322" s="48"/>
      <c r="E322" s="64"/>
      <c r="F322" s="65"/>
      <c r="G322" s="65"/>
      <c r="H322" s="66"/>
      <c r="I322" s="47" t="s">
        <v>17</v>
      </c>
      <c r="J322" s="20"/>
      <c r="K322" s="49">
        <v>41.55</v>
      </c>
      <c r="L322" s="16">
        <v>0</v>
      </c>
      <c r="M322" s="16">
        <v>6.2320000000000002</v>
      </c>
      <c r="N322" s="16">
        <v>0.32</v>
      </c>
      <c r="O322" s="16"/>
      <c r="P322" s="17">
        <f t="shared" si="24"/>
        <v>34.997999999999998</v>
      </c>
    </row>
    <row r="323" spans="1:44" ht="12" customHeight="1">
      <c r="A323" s="32">
        <v>307</v>
      </c>
      <c r="B323" s="33" t="s">
        <v>168</v>
      </c>
      <c r="C323" s="33" t="s">
        <v>169</v>
      </c>
      <c r="D323" s="67"/>
      <c r="E323" s="51"/>
      <c r="F323" s="63"/>
      <c r="G323" s="63"/>
      <c r="H323" s="63"/>
      <c r="I323" s="33" t="s">
        <v>17</v>
      </c>
      <c r="J323" s="53"/>
      <c r="K323" s="17">
        <v>41.55</v>
      </c>
      <c r="L323" s="17">
        <v>0</v>
      </c>
      <c r="M323" s="17">
        <v>6.2320000000000002</v>
      </c>
      <c r="N323" s="17">
        <v>0.32</v>
      </c>
      <c r="O323" s="16">
        <v>9.5</v>
      </c>
      <c r="P323" s="17">
        <f t="shared" si="24"/>
        <v>44.497999999999998</v>
      </c>
    </row>
    <row r="324" spans="1:44" ht="12" customHeight="1">
      <c r="A324" s="32">
        <v>308</v>
      </c>
      <c r="B324" s="11" t="s">
        <v>168</v>
      </c>
      <c r="C324" s="11" t="s">
        <v>169</v>
      </c>
      <c r="D324" s="48"/>
      <c r="E324" s="13"/>
      <c r="F324" s="68"/>
      <c r="G324" s="69"/>
      <c r="H324" s="25"/>
      <c r="I324" s="11" t="s">
        <v>17</v>
      </c>
      <c r="J324" s="20"/>
      <c r="K324" s="16">
        <v>41.55</v>
      </c>
      <c r="L324" s="16">
        <v>0</v>
      </c>
      <c r="M324" s="16">
        <v>6.2320000000000002</v>
      </c>
      <c r="N324" s="16">
        <v>0.32</v>
      </c>
      <c r="O324" s="16"/>
      <c r="P324" s="17">
        <f t="shared" si="24"/>
        <v>34.997999999999998</v>
      </c>
    </row>
    <row r="325" spans="1:44" ht="12" customHeight="1">
      <c r="A325" s="32">
        <v>309</v>
      </c>
      <c r="B325" s="11" t="s">
        <v>17</v>
      </c>
      <c r="C325" s="11" t="s">
        <v>106</v>
      </c>
      <c r="D325" s="48"/>
      <c r="E325" s="13"/>
      <c r="F325" s="25"/>
      <c r="G325" s="25"/>
      <c r="H325" s="25"/>
      <c r="I325" s="11" t="s">
        <v>17</v>
      </c>
      <c r="J325" s="20"/>
      <c r="K325" s="16">
        <v>41.55</v>
      </c>
      <c r="L325" s="16">
        <v>0</v>
      </c>
      <c r="M325" s="16">
        <v>6.2320000000000002</v>
      </c>
      <c r="N325" s="16">
        <v>0.32</v>
      </c>
      <c r="O325" s="16"/>
      <c r="P325" s="17">
        <f t="shared" si="24"/>
        <v>34.997999999999998</v>
      </c>
    </row>
    <row r="326" spans="1:44" ht="12" customHeight="1">
      <c r="A326" s="32">
        <v>310</v>
      </c>
      <c r="B326" s="11" t="s">
        <v>17</v>
      </c>
      <c r="C326" s="11" t="s">
        <v>106</v>
      </c>
      <c r="D326" s="48"/>
      <c r="E326" s="13"/>
      <c r="F326" s="25"/>
      <c r="G326" s="25"/>
      <c r="H326" s="25"/>
      <c r="I326" s="11" t="s">
        <v>17</v>
      </c>
      <c r="J326" s="20"/>
      <c r="K326" s="16">
        <v>41.55</v>
      </c>
      <c r="L326" s="16">
        <v>0</v>
      </c>
      <c r="M326" s="16">
        <v>6.2320000000000002</v>
      </c>
      <c r="N326" s="16">
        <v>0.32</v>
      </c>
      <c r="O326" s="16"/>
      <c r="P326" s="17">
        <f t="shared" si="24"/>
        <v>34.997999999999998</v>
      </c>
    </row>
    <row r="327" spans="1:44" ht="12" customHeight="1">
      <c r="A327" s="32">
        <v>311</v>
      </c>
      <c r="B327" s="11" t="s">
        <v>17</v>
      </c>
      <c r="C327" s="11" t="s">
        <v>106</v>
      </c>
      <c r="D327" s="48"/>
      <c r="E327" s="13"/>
      <c r="F327" s="59"/>
      <c r="G327" s="59"/>
      <c r="H327" s="25"/>
      <c r="I327" s="11" t="s">
        <v>17</v>
      </c>
      <c r="J327" s="20"/>
      <c r="K327" s="16">
        <v>41.55</v>
      </c>
      <c r="L327" s="16">
        <v>0</v>
      </c>
      <c r="M327" s="16">
        <v>6.2320000000000002</v>
      </c>
      <c r="N327" s="16">
        <v>0.32</v>
      </c>
      <c r="O327" s="16"/>
      <c r="P327" s="17">
        <f t="shared" si="24"/>
        <v>34.997999999999998</v>
      </c>
      <c r="Q327" s="70">
        <v>8</v>
      </c>
      <c r="R327" s="71">
        <v>9</v>
      </c>
      <c r="S327" s="70">
        <v>10</v>
      </c>
      <c r="T327" s="71">
        <v>11</v>
      </c>
      <c r="U327" s="70">
        <v>12</v>
      </c>
      <c r="V327" s="71">
        <v>13</v>
      </c>
      <c r="W327" s="70">
        <v>14</v>
      </c>
      <c r="X327" s="71">
        <v>15</v>
      </c>
      <c r="Y327" s="70">
        <v>16</v>
      </c>
      <c r="Z327" s="71">
        <v>17</v>
      </c>
      <c r="AA327" s="70">
        <v>18</v>
      </c>
      <c r="AB327" s="71">
        <v>19</v>
      </c>
      <c r="AC327" s="70">
        <v>20</v>
      </c>
      <c r="AD327" s="71">
        <v>21</v>
      </c>
      <c r="AE327" s="70">
        <v>22</v>
      </c>
      <c r="AF327" s="71">
        <v>23</v>
      </c>
      <c r="AG327" s="70">
        <v>24</v>
      </c>
      <c r="AH327" s="71">
        <v>25</v>
      </c>
      <c r="AI327" s="70">
        <v>26</v>
      </c>
      <c r="AJ327" s="71">
        <v>27</v>
      </c>
      <c r="AK327" s="70">
        <v>28</v>
      </c>
      <c r="AL327" s="71">
        <v>29</v>
      </c>
      <c r="AM327" s="70">
        <v>30</v>
      </c>
      <c r="AN327" s="71">
        <v>31</v>
      </c>
      <c r="AO327" s="70">
        <v>32</v>
      </c>
      <c r="AP327" s="71">
        <v>33</v>
      </c>
      <c r="AQ327" s="70">
        <v>34</v>
      </c>
      <c r="AR327" s="71">
        <v>35</v>
      </c>
    </row>
    <row r="328" spans="1:44" ht="12" customHeight="1">
      <c r="A328" s="32">
        <v>312</v>
      </c>
      <c r="B328" s="11" t="s">
        <v>17</v>
      </c>
      <c r="C328" s="11" t="s">
        <v>106</v>
      </c>
      <c r="D328" s="48"/>
      <c r="E328" s="13"/>
      <c r="F328" s="25"/>
      <c r="G328" s="25"/>
      <c r="H328" s="25"/>
      <c r="I328" s="11" t="s">
        <v>17</v>
      </c>
      <c r="J328" s="20"/>
      <c r="K328" s="16">
        <v>41.55</v>
      </c>
      <c r="L328" s="16">
        <v>0</v>
      </c>
      <c r="M328" s="16">
        <v>6.2320000000000002</v>
      </c>
      <c r="N328" s="16">
        <v>0.32</v>
      </c>
      <c r="O328" s="16"/>
      <c r="P328" s="17">
        <f t="shared" si="24"/>
        <v>34.997999999999998</v>
      </c>
    </row>
    <row r="329" spans="1:44" ht="12" customHeight="1">
      <c r="A329" s="32">
        <v>313</v>
      </c>
      <c r="B329" s="11" t="s">
        <v>17</v>
      </c>
      <c r="C329" s="11" t="s">
        <v>106</v>
      </c>
      <c r="D329" s="48"/>
      <c r="E329" s="13"/>
      <c r="F329" s="25"/>
      <c r="G329" s="25"/>
      <c r="H329" s="25"/>
      <c r="I329" s="11" t="s">
        <v>17</v>
      </c>
      <c r="J329" s="20"/>
      <c r="K329" s="16">
        <v>41.55</v>
      </c>
      <c r="L329" s="16">
        <v>0</v>
      </c>
      <c r="M329" s="16">
        <v>6.2320000000000002</v>
      </c>
      <c r="N329" s="16">
        <v>0.32</v>
      </c>
      <c r="O329" s="16"/>
      <c r="P329" s="17">
        <f t="shared" si="24"/>
        <v>34.997999999999998</v>
      </c>
    </row>
    <row r="330" spans="1:44" ht="12" customHeight="1">
      <c r="A330" s="32">
        <v>314</v>
      </c>
      <c r="B330" s="11" t="s">
        <v>17</v>
      </c>
      <c r="C330" s="11" t="s">
        <v>106</v>
      </c>
      <c r="D330" s="48"/>
      <c r="E330" s="13"/>
      <c r="F330" s="25"/>
      <c r="G330" s="25"/>
      <c r="H330" s="25"/>
      <c r="I330" s="11" t="s">
        <v>17</v>
      </c>
      <c r="J330" s="20"/>
      <c r="K330" s="16">
        <v>41.55</v>
      </c>
      <c r="L330" s="16">
        <v>0</v>
      </c>
      <c r="M330" s="16">
        <v>6.2320000000000002</v>
      </c>
      <c r="N330" s="16">
        <v>0.32</v>
      </c>
      <c r="O330" s="16"/>
      <c r="P330" s="17">
        <f t="shared" si="24"/>
        <v>34.997999999999998</v>
      </c>
    </row>
    <row r="331" spans="1:44" ht="12" customHeight="1">
      <c r="A331" s="32">
        <v>315</v>
      </c>
      <c r="B331" s="11" t="s">
        <v>17</v>
      </c>
      <c r="C331" s="11" t="s">
        <v>111</v>
      </c>
      <c r="D331" s="48"/>
      <c r="E331" s="13"/>
      <c r="F331" s="25"/>
      <c r="G331" s="25"/>
      <c r="H331" s="25"/>
      <c r="I331" s="11" t="s">
        <v>17</v>
      </c>
      <c r="J331" s="20"/>
      <c r="K331" s="16">
        <v>41.55</v>
      </c>
      <c r="L331" s="16">
        <v>0</v>
      </c>
      <c r="M331" s="16">
        <v>6.2320000000000002</v>
      </c>
      <c r="N331" s="16">
        <v>0.32</v>
      </c>
      <c r="O331" s="16"/>
      <c r="P331" s="17">
        <f t="shared" si="24"/>
        <v>34.997999999999998</v>
      </c>
    </row>
    <row r="332" spans="1:44" ht="12" customHeight="1">
      <c r="A332" s="32">
        <v>316</v>
      </c>
      <c r="B332" s="11" t="s">
        <v>17</v>
      </c>
      <c r="C332" s="11" t="s">
        <v>111</v>
      </c>
      <c r="D332" s="48"/>
      <c r="E332" s="13"/>
      <c r="F332" s="25"/>
      <c r="G332" s="25"/>
      <c r="H332" s="25"/>
      <c r="I332" s="11" t="s">
        <v>17</v>
      </c>
      <c r="J332" s="20"/>
      <c r="K332" s="16">
        <v>41.55</v>
      </c>
      <c r="L332" s="16">
        <v>0</v>
      </c>
      <c r="M332" s="16">
        <v>6.2320000000000002</v>
      </c>
      <c r="N332" s="16">
        <v>0.32</v>
      </c>
      <c r="O332" s="16"/>
      <c r="P332" s="17">
        <f t="shared" si="24"/>
        <v>34.997999999999998</v>
      </c>
    </row>
    <row r="333" spans="1:44" ht="12" customHeight="1">
      <c r="A333" s="32">
        <v>317</v>
      </c>
      <c r="B333" s="11" t="s">
        <v>17</v>
      </c>
      <c r="C333" s="11" t="s">
        <v>111</v>
      </c>
      <c r="D333" s="48"/>
      <c r="E333" s="13"/>
      <c r="F333" s="25"/>
      <c r="G333" s="25"/>
      <c r="H333" s="25"/>
      <c r="I333" s="11" t="s">
        <v>17</v>
      </c>
      <c r="J333" s="20"/>
      <c r="K333" s="16">
        <v>41.55</v>
      </c>
      <c r="L333" s="16">
        <v>0</v>
      </c>
      <c r="M333" s="16">
        <v>6.2320000000000002</v>
      </c>
      <c r="N333" s="16">
        <v>0.32</v>
      </c>
      <c r="O333" s="16"/>
      <c r="P333" s="17">
        <f t="shared" si="24"/>
        <v>34.997999999999998</v>
      </c>
    </row>
    <row r="334" spans="1:44" ht="12" customHeight="1">
      <c r="A334" s="32">
        <v>318</v>
      </c>
      <c r="B334" s="11" t="s">
        <v>17</v>
      </c>
      <c r="C334" s="11" t="s">
        <v>111</v>
      </c>
      <c r="D334" s="48"/>
      <c r="E334" s="13"/>
      <c r="F334" s="25"/>
      <c r="G334" s="25"/>
      <c r="H334" s="25"/>
      <c r="I334" s="11" t="s">
        <v>17</v>
      </c>
      <c r="J334" s="20"/>
      <c r="K334" s="16">
        <v>41.55</v>
      </c>
      <c r="L334" s="16">
        <v>0</v>
      </c>
      <c r="M334" s="16">
        <v>6.2320000000000002</v>
      </c>
      <c r="N334" s="16">
        <v>0.32</v>
      </c>
      <c r="O334" s="16"/>
      <c r="P334" s="17">
        <f t="shared" si="24"/>
        <v>34.997999999999998</v>
      </c>
    </row>
    <row r="335" spans="1:44" ht="12" customHeight="1">
      <c r="A335" s="32">
        <v>319</v>
      </c>
      <c r="B335" s="11" t="s">
        <v>17</v>
      </c>
      <c r="C335" s="11" t="s">
        <v>111</v>
      </c>
      <c r="D335" s="48"/>
      <c r="E335" s="13"/>
      <c r="F335" s="25"/>
      <c r="G335" s="25"/>
      <c r="H335" s="25"/>
      <c r="I335" s="11" t="s">
        <v>17</v>
      </c>
      <c r="J335" s="20"/>
      <c r="K335" s="16">
        <v>41.55</v>
      </c>
      <c r="L335" s="16">
        <v>0</v>
      </c>
      <c r="M335" s="16">
        <v>6.2320000000000002</v>
      </c>
      <c r="N335" s="16">
        <v>0.32</v>
      </c>
      <c r="O335" s="16"/>
      <c r="P335" s="17">
        <f t="shared" si="24"/>
        <v>34.997999999999998</v>
      </c>
    </row>
    <row r="336" spans="1:44" ht="12" customHeight="1">
      <c r="A336" s="32">
        <v>320</v>
      </c>
      <c r="B336" s="11" t="s">
        <v>17</v>
      </c>
      <c r="C336" s="11" t="s">
        <v>117</v>
      </c>
      <c r="D336" s="48"/>
      <c r="E336" s="13"/>
      <c r="F336" s="25"/>
      <c r="G336" s="25"/>
      <c r="H336" s="25"/>
      <c r="I336" s="11" t="s">
        <v>17</v>
      </c>
      <c r="J336" s="20"/>
      <c r="K336" s="16">
        <v>41.55</v>
      </c>
      <c r="L336" s="16">
        <v>0</v>
      </c>
      <c r="M336" s="16">
        <v>6.2320000000000002</v>
      </c>
      <c r="N336" s="16">
        <v>0.32</v>
      </c>
      <c r="O336" s="16"/>
      <c r="P336" s="17">
        <f t="shared" si="24"/>
        <v>34.997999999999998</v>
      </c>
    </row>
    <row r="337" spans="1:16" ht="15">
      <c r="B337" s="11"/>
      <c r="C337" s="11"/>
      <c r="D337" s="12"/>
      <c r="I337" s="11"/>
      <c r="J337" s="33" t="s">
        <v>16</v>
      </c>
      <c r="K337" s="17">
        <f t="shared" ref="K337:P337" si="25">SUM(K296:K336)</f>
        <v>12533.999999999949</v>
      </c>
      <c r="L337" s="17">
        <f t="shared" si="25"/>
        <v>436.37999999999977</v>
      </c>
      <c r="M337" s="17">
        <f t="shared" si="25"/>
        <v>1810.4169999999954</v>
      </c>
      <c r="N337" s="17">
        <f t="shared" si="25"/>
        <v>92.959999999999496</v>
      </c>
      <c r="O337" s="17">
        <f t="shared" si="25"/>
        <v>111</v>
      </c>
      <c r="P337" s="17">
        <f t="shared" si="25"/>
        <v>11178.002999999935</v>
      </c>
    </row>
    <row r="338" spans="1:16" ht="15">
      <c r="B338" s="11"/>
      <c r="C338" s="11"/>
      <c r="D338" s="12"/>
      <c r="E338" s="34"/>
      <c r="F338" s="34"/>
      <c r="G338" s="11"/>
      <c r="H338" s="10"/>
      <c r="I338" s="11"/>
      <c r="J338" s="33" t="s">
        <v>104</v>
      </c>
      <c r="K338" s="17">
        <f t="shared" ref="K338:P338" si="26">K337</f>
        <v>12533.999999999949</v>
      </c>
      <c r="L338" s="17">
        <f t="shared" si="26"/>
        <v>436.37999999999977</v>
      </c>
      <c r="M338" s="17">
        <f t="shared" si="26"/>
        <v>1810.4169999999954</v>
      </c>
      <c r="N338" s="17">
        <f t="shared" si="26"/>
        <v>92.959999999999496</v>
      </c>
      <c r="O338" s="17">
        <f t="shared" si="26"/>
        <v>111</v>
      </c>
      <c r="P338" s="17">
        <f t="shared" si="26"/>
        <v>11178.002999999935</v>
      </c>
    </row>
    <row r="339" spans="1:16" ht="15">
      <c r="A339" s="32">
        <v>321</v>
      </c>
      <c r="B339" s="11" t="s">
        <v>17</v>
      </c>
      <c r="C339" s="11" t="s">
        <v>117</v>
      </c>
      <c r="D339" s="12"/>
      <c r="E339" s="13"/>
      <c r="F339" s="14"/>
      <c r="G339" s="14"/>
      <c r="H339" s="14"/>
      <c r="I339" s="11" t="s">
        <v>17</v>
      </c>
      <c r="J339" s="42"/>
      <c r="K339" s="16">
        <v>41.55</v>
      </c>
      <c r="L339" s="16">
        <v>20.78</v>
      </c>
      <c r="M339" s="16">
        <v>9.3490000000000002</v>
      </c>
      <c r="N339" s="16">
        <v>0.48</v>
      </c>
      <c r="O339" s="16"/>
      <c r="P339" s="17">
        <f>(K339+L339)-(M339+N339)+O339</f>
        <v>52.500999999999998</v>
      </c>
    </row>
    <row r="340" spans="1:16" ht="15">
      <c r="A340" s="32">
        <v>322</v>
      </c>
      <c r="B340" s="11" t="s">
        <v>17</v>
      </c>
      <c r="C340" s="11" t="s">
        <v>117</v>
      </c>
      <c r="D340" s="12"/>
      <c r="E340" s="13"/>
      <c r="F340" s="14"/>
      <c r="G340" s="14"/>
      <c r="H340" s="14"/>
      <c r="I340" s="11" t="s">
        <v>17</v>
      </c>
      <c r="J340" s="20"/>
      <c r="K340" s="16">
        <v>41.55</v>
      </c>
      <c r="L340" s="16">
        <v>0</v>
      </c>
      <c r="M340" s="16">
        <v>6.2320000000000002</v>
      </c>
      <c r="N340" s="16">
        <v>0.32</v>
      </c>
      <c r="O340" s="16"/>
      <c r="P340" s="17">
        <f t="shared" ref="P340:P356" si="27">(K340+L340)-(M340+N340)+O340</f>
        <v>34.997999999999998</v>
      </c>
    </row>
    <row r="341" spans="1:16" ht="15">
      <c r="A341" s="32">
        <v>323</v>
      </c>
      <c r="B341" s="11" t="s">
        <v>17</v>
      </c>
      <c r="C341" s="11" t="s">
        <v>117</v>
      </c>
      <c r="D341" s="12"/>
      <c r="E341" s="13"/>
      <c r="F341" s="14"/>
      <c r="G341" s="14"/>
      <c r="H341" s="14"/>
      <c r="I341" s="11" t="s">
        <v>17</v>
      </c>
      <c r="J341" s="20"/>
      <c r="K341" s="16">
        <v>41.55</v>
      </c>
      <c r="L341" s="16">
        <v>0</v>
      </c>
      <c r="M341" s="16">
        <v>6.2320000000000002</v>
      </c>
      <c r="N341" s="16">
        <v>0.32</v>
      </c>
      <c r="O341" s="16"/>
      <c r="P341" s="17">
        <f t="shared" si="27"/>
        <v>34.997999999999998</v>
      </c>
    </row>
    <row r="342" spans="1:16" ht="15">
      <c r="A342" s="32">
        <v>324</v>
      </c>
      <c r="B342" s="11" t="s">
        <v>17</v>
      </c>
      <c r="C342" s="11" t="s">
        <v>117</v>
      </c>
      <c r="D342" s="12"/>
      <c r="E342" s="13"/>
      <c r="F342" s="14"/>
      <c r="G342" s="14"/>
      <c r="H342" s="14"/>
      <c r="I342" s="11" t="s">
        <v>17</v>
      </c>
      <c r="J342" s="20"/>
      <c r="K342" s="16">
        <v>41.55</v>
      </c>
      <c r="L342" s="16">
        <v>0</v>
      </c>
      <c r="M342" s="16">
        <v>6.2320000000000002</v>
      </c>
      <c r="N342" s="16">
        <v>0.32</v>
      </c>
      <c r="O342" s="16"/>
      <c r="P342" s="17">
        <f t="shared" si="27"/>
        <v>34.997999999999998</v>
      </c>
    </row>
    <row r="343" spans="1:16" ht="15">
      <c r="A343" s="32">
        <v>325</v>
      </c>
      <c r="B343" s="11" t="s">
        <v>17</v>
      </c>
      <c r="C343" s="11" t="s">
        <v>124</v>
      </c>
      <c r="D343" s="12"/>
      <c r="E343" s="38"/>
      <c r="F343" s="61"/>
      <c r="G343" s="61"/>
      <c r="H343" s="72"/>
      <c r="I343" s="11" t="s">
        <v>17</v>
      </c>
      <c r="J343" s="20"/>
      <c r="K343" s="16">
        <v>41.55</v>
      </c>
      <c r="L343" s="16">
        <v>0</v>
      </c>
      <c r="M343" s="16">
        <v>6.2320000000000002</v>
      </c>
      <c r="N343" s="16">
        <v>0.32</v>
      </c>
      <c r="O343" s="16"/>
      <c r="P343" s="17">
        <f t="shared" si="27"/>
        <v>34.997999999999998</v>
      </c>
    </row>
    <row r="344" spans="1:16" ht="15">
      <c r="A344" s="32">
        <v>326</v>
      </c>
      <c r="B344" s="11" t="s">
        <v>17</v>
      </c>
      <c r="C344" s="11" t="s">
        <v>124</v>
      </c>
      <c r="D344" s="12"/>
      <c r="E344" s="38"/>
      <c r="F344" s="61"/>
      <c r="G344" s="61"/>
      <c r="H344" s="72"/>
      <c r="I344" s="11" t="s">
        <v>17</v>
      </c>
      <c r="J344" s="20"/>
      <c r="K344" s="16">
        <v>41.55</v>
      </c>
      <c r="L344" s="16">
        <v>0</v>
      </c>
      <c r="M344" s="16">
        <v>6.2320000000000002</v>
      </c>
      <c r="N344" s="16">
        <v>0.32</v>
      </c>
      <c r="O344" s="16"/>
      <c r="P344" s="17">
        <f t="shared" si="27"/>
        <v>34.997999999999998</v>
      </c>
    </row>
    <row r="345" spans="1:16" ht="15">
      <c r="A345" s="32">
        <v>327</v>
      </c>
      <c r="B345" s="11" t="s">
        <v>17</v>
      </c>
      <c r="C345" s="11" t="s">
        <v>124</v>
      </c>
      <c r="D345" s="12"/>
      <c r="E345" s="38"/>
      <c r="F345" s="61"/>
      <c r="G345" s="61"/>
      <c r="H345" s="72"/>
      <c r="I345" s="11" t="s">
        <v>17</v>
      </c>
      <c r="J345" s="20"/>
      <c r="K345" s="16">
        <v>41.55</v>
      </c>
      <c r="L345" s="16">
        <v>0</v>
      </c>
      <c r="M345" s="16">
        <v>6.2320000000000002</v>
      </c>
      <c r="N345" s="16">
        <v>0.32</v>
      </c>
      <c r="O345" s="16"/>
      <c r="P345" s="17">
        <f t="shared" si="27"/>
        <v>34.997999999999998</v>
      </c>
    </row>
    <row r="346" spans="1:16" ht="18">
      <c r="A346" s="32">
        <v>328</v>
      </c>
      <c r="B346" s="11" t="s">
        <v>17</v>
      </c>
      <c r="C346" s="11" t="s">
        <v>149</v>
      </c>
      <c r="D346" s="12"/>
      <c r="E346" s="73"/>
      <c r="F346" s="25"/>
      <c r="G346" s="25"/>
      <c r="H346" s="14"/>
      <c r="I346" s="11" t="s">
        <v>17</v>
      </c>
      <c r="J346" s="20"/>
      <c r="K346" s="16">
        <v>41.55</v>
      </c>
      <c r="L346" s="16">
        <v>0</v>
      </c>
      <c r="M346" s="16">
        <v>6.2320000000000002</v>
      </c>
      <c r="N346" s="16">
        <v>0.32</v>
      </c>
      <c r="O346" s="16"/>
      <c r="P346" s="17">
        <f t="shared" si="27"/>
        <v>34.997999999999998</v>
      </c>
    </row>
    <row r="347" spans="1:16" ht="18">
      <c r="A347" s="32">
        <v>329</v>
      </c>
      <c r="B347" s="11" t="s">
        <v>17</v>
      </c>
      <c r="C347" s="11" t="s">
        <v>149</v>
      </c>
      <c r="D347" s="12"/>
      <c r="E347" s="73"/>
      <c r="F347" s="25"/>
      <c r="G347" s="25"/>
      <c r="H347" s="14"/>
      <c r="I347" s="11" t="s">
        <v>17</v>
      </c>
      <c r="J347" s="20"/>
      <c r="K347" s="16">
        <v>41.55</v>
      </c>
      <c r="L347" s="16">
        <v>0</v>
      </c>
      <c r="M347" s="16">
        <v>6.2320000000000002</v>
      </c>
      <c r="N347" s="16">
        <v>0.32</v>
      </c>
      <c r="O347" s="16"/>
      <c r="P347" s="17">
        <f t="shared" si="27"/>
        <v>34.997999999999998</v>
      </c>
    </row>
    <row r="348" spans="1:16" ht="18">
      <c r="A348" s="32">
        <v>330</v>
      </c>
      <c r="B348" s="11" t="s">
        <v>17</v>
      </c>
      <c r="C348" s="11" t="s">
        <v>149</v>
      </c>
      <c r="D348" s="12"/>
      <c r="E348" s="73"/>
      <c r="F348" s="25"/>
      <c r="G348" s="25"/>
      <c r="H348" s="14"/>
      <c r="I348" s="11" t="s">
        <v>17</v>
      </c>
      <c r="J348" s="20"/>
      <c r="K348" s="16">
        <v>41.55</v>
      </c>
      <c r="L348" s="16">
        <v>0</v>
      </c>
      <c r="M348" s="16">
        <v>6.2320000000000002</v>
      </c>
      <c r="N348" s="16">
        <v>0.32</v>
      </c>
      <c r="O348" s="16"/>
      <c r="P348" s="17">
        <f t="shared" si="27"/>
        <v>34.997999999999998</v>
      </c>
    </row>
    <row r="349" spans="1:16" ht="18">
      <c r="A349" s="32">
        <v>331</v>
      </c>
      <c r="B349" s="11" t="s">
        <v>17</v>
      </c>
      <c r="C349" s="11" t="s">
        <v>149</v>
      </c>
      <c r="D349" s="12"/>
      <c r="E349" s="73"/>
      <c r="F349" s="25"/>
      <c r="G349" s="25"/>
      <c r="H349" s="14"/>
      <c r="I349" s="11" t="s">
        <v>17</v>
      </c>
      <c r="J349" s="20"/>
      <c r="K349" s="16">
        <v>41.55</v>
      </c>
      <c r="L349" s="16">
        <v>0</v>
      </c>
      <c r="M349" s="16">
        <v>6.2320000000000002</v>
      </c>
      <c r="N349" s="16">
        <v>0.32</v>
      </c>
      <c r="O349" s="16"/>
      <c r="P349" s="17">
        <f t="shared" si="27"/>
        <v>34.997999999999998</v>
      </c>
    </row>
    <row r="350" spans="1:16" ht="15">
      <c r="A350" s="32">
        <v>332</v>
      </c>
      <c r="B350" s="11" t="s">
        <v>17</v>
      </c>
      <c r="C350" s="11" t="s">
        <v>18</v>
      </c>
      <c r="D350" s="12"/>
      <c r="E350" s="38"/>
      <c r="F350" s="61"/>
      <c r="G350" s="61"/>
      <c r="H350" s="72"/>
      <c r="I350" s="11" t="s">
        <v>17</v>
      </c>
      <c r="J350" s="20"/>
      <c r="K350" s="16">
        <v>41.55</v>
      </c>
      <c r="L350" s="16">
        <v>0</v>
      </c>
      <c r="M350" s="16">
        <v>6.2320000000000002</v>
      </c>
      <c r="N350" s="16">
        <v>0.32</v>
      </c>
      <c r="O350" s="16"/>
      <c r="P350" s="17">
        <f t="shared" si="27"/>
        <v>34.997999999999998</v>
      </c>
    </row>
    <row r="351" spans="1:16" ht="15">
      <c r="A351" s="32">
        <v>333</v>
      </c>
      <c r="B351" s="11" t="s">
        <v>17</v>
      </c>
      <c r="C351" s="11" t="s">
        <v>18</v>
      </c>
      <c r="D351" s="12"/>
      <c r="E351" s="38"/>
      <c r="F351" s="61"/>
      <c r="G351" s="61"/>
      <c r="H351" s="72"/>
      <c r="I351" s="11" t="s">
        <v>17</v>
      </c>
      <c r="J351" s="20"/>
      <c r="K351" s="16">
        <v>41.55</v>
      </c>
      <c r="L351" s="16">
        <v>20.78</v>
      </c>
      <c r="M351" s="16">
        <v>9.3490000000000002</v>
      </c>
      <c r="N351" s="16">
        <v>0.48</v>
      </c>
      <c r="O351" s="16"/>
      <c r="P351" s="17">
        <f t="shared" si="27"/>
        <v>52.500999999999998</v>
      </c>
    </row>
    <row r="352" spans="1:16" ht="15">
      <c r="A352" s="32">
        <v>334</v>
      </c>
      <c r="B352" s="11" t="s">
        <v>17</v>
      </c>
      <c r="C352" s="11" t="s">
        <v>18</v>
      </c>
      <c r="D352" s="12"/>
      <c r="E352" s="38"/>
      <c r="F352" s="61"/>
      <c r="G352" s="61"/>
      <c r="H352" s="72"/>
      <c r="I352" s="11" t="s">
        <v>17</v>
      </c>
      <c r="J352" s="20"/>
      <c r="K352" s="16">
        <v>41.55</v>
      </c>
      <c r="L352" s="16">
        <v>0</v>
      </c>
      <c r="M352" s="16">
        <v>6.2320000000000002</v>
      </c>
      <c r="N352" s="16">
        <v>0.32</v>
      </c>
      <c r="O352" s="16"/>
      <c r="P352" s="17">
        <f t="shared" si="27"/>
        <v>34.997999999999998</v>
      </c>
    </row>
    <row r="353" spans="1:16" ht="15">
      <c r="A353" s="32">
        <v>335</v>
      </c>
      <c r="B353" s="11" t="s">
        <v>17</v>
      </c>
      <c r="C353" s="11" t="s">
        <v>18</v>
      </c>
      <c r="D353" s="12"/>
      <c r="E353" s="38"/>
      <c r="F353" s="61"/>
      <c r="G353" s="61"/>
      <c r="H353" s="72"/>
      <c r="I353" s="11" t="s">
        <v>17</v>
      </c>
      <c r="J353" s="20"/>
      <c r="K353" s="16">
        <v>41.55</v>
      </c>
      <c r="L353" s="16">
        <v>0</v>
      </c>
      <c r="M353" s="16">
        <v>6.2320000000000002</v>
      </c>
      <c r="N353" s="16">
        <v>0.32</v>
      </c>
      <c r="O353" s="16"/>
      <c r="P353" s="17">
        <f t="shared" si="27"/>
        <v>34.997999999999998</v>
      </c>
    </row>
    <row r="354" spans="1:16" ht="15">
      <c r="A354" s="32">
        <v>336</v>
      </c>
      <c r="B354" s="11" t="s">
        <v>17</v>
      </c>
      <c r="C354" s="11" t="s">
        <v>150</v>
      </c>
      <c r="D354" s="12"/>
      <c r="E354" s="38"/>
      <c r="F354" s="61"/>
      <c r="G354" s="61"/>
      <c r="H354" s="72"/>
      <c r="I354" s="11" t="s">
        <v>17</v>
      </c>
      <c r="J354" s="20"/>
      <c r="K354" s="16">
        <v>41.55</v>
      </c>
      <c r="L354" s="16">
        <v>0</v>
      </c>
      <c r="M354" s="16">
        <v>6.2320000000000002</v>
      </c>
      <c r="N354" s="16">
        <v>0.32</v>
      </c>
      <c r="O354" s="16"/>
      <c r="P354" s="17">
        <f t="shared" si="27"/>
        <v>34.997999999999998</v>
      </c>
    </row>
    <row r="355" spans="1:16" ht="15">
      <c r="A355" s="32">
        <v>337</v>
      </c>
      <c r="B355" s="11" t="s">
        <v>17</v>
      </c>
      <c r="C355" s="11" t="s">
        <v>150</v>
      </c>
      <c r="D355" s="12"/>
      <c r="E355" s="38"/>
      <c r="F355" s="61"/>
      <c r="G355" s="61"/>
      <c r="H355" s="72"/>
      <c r="I355" s="11" t="s">
        <v>17</v>
      </c>
      <c r="J355" s="20"/>
      <c r="K355" s="16">
        <v>41.55</v>
      </c>
      <c r="L355" s="16">
        <v>0</v>
      </c>
      <c r="M355" s="16">
        <v>6.2320000000000002</v>
      </c>
      <c r="N355" s="16">
        <v>0.32</v>
      </c>
      <c r="O355" s="16"/>
      <c r="P355" s="17">
        <f t="shared" si="27"/>
        <v>34.997999999999998</v>
      </c>
    </row>
    <row r="356" spans="1:16" ht="15">
      <c r="A356" s="32">
        <v>338</v>
      </c>
      <c r="B356" s="11" t="s">
        <v>17</v>
      </c>
      <c r="C356" s="11" t="s">
        <v>150</v>
      </c>
      <c r="D356" s="12"/>
      <c r="E356" s="38"/>
      <c r="F356" s="61"/>
      <c r="G356" s="61"/>
      <c r="H356" s="72"/>
      <c r="I356" s="33" t="s">
        <v>17</v>
      </c>
      <c r="J356" s="20"/>
      <c r="K356" s="16">
        <v>41.55</v>
      </c>
      <c r="L356" s="16">
        <v>0</v>
      </c>
      <c r="M356" s="16">
        <v>6.2320000000000002</v>
      </c>
      <c r="N356" s="16">
        <v>0.32</v>
      </c>
      <c r="O356" s="17"/>
      <c r="P356" s="17">
        <f t="shared" si="27"/>
        <v>34.997999999999998</v>
      </c>
    </row>
    <row r="357" spans="1:16" ht="15">
      <c r="A357" s="32">
        <v>339</v>
      </c>
      <c r="B357" s="11" t="s">
        <v>17</v>
      </c>
      <c r="C357" s="11" t="s">
        <v>133</v>
      </c>
      <c r="D357" s="12"/>
      <c r="E357" s="38"/>
      <c r="F357" s="61"/>
      <c r="G357" s="61"/>
      <c r="H357" s="72"/>
      <c r="I357" s="33" t="s">
        <v>17</v>
      </c>
      <c r="J357" s="20"/>
      <c r="K357" s="16">
        <v>41.55</v>
      </c>
      <c r="L357" s="16">
        <v>0</v>
      </c>
      <c r="M357" s="16">
        <v>6.2320000000000002</v>
      </c>
      <c r="N357" s="16">
        <v>0.32</v>
      </c>
      <c r="O357" s="17"/>
      <c r="P357" s="17">
        <f>(K357+L357)-(M357+N357)+O357</f>
        <v>34.997999999999998</v>
      </c>
    </row>
    <row r="358" spans="1:16" ht="15">
      <c r="A358" s="32">
        <v>340</v>
      </c>
      <c r="B358" s="11" t="s">
        <v>17</v>
      </c>
      <c r="C358" s="11" t="s">
        <v>133</v>
      </c>
      <c r="D358" s="12"/>
      <c r="E358" s="38"/>
      <c r="F358" s="61"/>
      <c r="G358" s="61"/>
      <c r="H358" s="72"/>
      <c r="I358" s="11" t="s">
        <v>17</v>
      </c>
      <c r="J358" s="20"/>
      <c r="K358" s="16">
        <v>41.55</v>
      </c>
      <c r="L358" s="16">
        <v>0</v>
      </c>
      <c r="M358" s="16">
        <v>6.2320000000000002</v>
      </c>
      <c r="N358" s="16">
        <v>0.32</v>
      </c>
      <c r="O358" s="16"/>
      <c r="P358" s="17">
        <f t="shared" ref="P358" si="28">(K358+L358)-(M358+N358)+O358</f>
        <v>34.997999999999998</v>
      </c>
    </row>
    <row r="359" spans="1:16" ht="15">
      <c r="A359" s="32">
        <v>341</v>
      </c>
      <c r="B359" s="11" t="s">
        <v>17</v>
      </c>
      <c r="C359" s="11" t="s">
        <v>133</v>
      </c>
      <c r="D359" s="12"/>
      <c r="E359" s="38"/>
      <c r="F359" s="61"/>
      <c r="G359" s="61"/>
      <c r="H359" s="72"/>
      <c r="I359" s="33" t="s">
        <v>17</v>
      </c>
      <c r="J359" s="20"/>
      <c r="K359" s="16">
        <v>41.55</v>
      </c>
      <c r="L359" s="16">
        <v>0</v>
      </c>
      <c r="M359" s="16">
        <v>6.2320000000000002</v>
      </c>
      <c r="N359" s="16">
        <v>0.32</v>
      </c>
      <c r="O359" s="17"/>
      <c r="P359" s="17">
        <f>(K359+L359)-(M359+N359)+O359</f>
        <v>34.997999999999998</v>
      </c>
    </row>
    <row r="360" spans="1:16" ht="15">
      <c r="A360" s="32">
        <v>342</v>
      </c>
      <c r="B360" s="11" t="s">
        <v>17</v>
      </c>
      <c r="C360" s="11" t="s">
        <v>133</v>
      </c>
      <c r="D360" s="12"/>
      <c r="E360" s="38"/>
      <c r="F360" s="61"/>
      <c r="G360" s="61"/>
      <c r="H360" s="72"/>
      <c r="I360" s="33" t="s">
        <v>17</v>
      </c>
      <c r="J360" s="20"/>
      <c r="K360" s="16">
        <v>41.55</v>
      </c>
      <c r="L360" s="16">
        <v>0</v>
      </c>
      <c r="M360" s="16">
        <v>6.2320000000000002</v>
      </c>
      <c r="N360" s="16">
        <v>0.32</v>
      </c>
      <c r="O360" s="17"/>
      <c r="P360" s="17">
        <f t="shared" ref="P360:P378" si="29">(K360+L360)-(M360+N360)+O360</f>
        <v>34.997999999999998</v>
      </c>
    </row>
    <row r="361" spans="1:16" ht="15">
      <c r="A361" s="32">
        <v>343</v>
      </c>
      <c r="B361" s="11" t="s">
        <v>17</v>
      </c>
      <c r="C361" s="11" t="s">
        <v>137</v>
      </c>
      <c r="D361" s="12"/>
      <c r="E361" s="13"/>
      <c r="F361" s="25"/>
      <c r="G361" s="25"/>
      <c r="H361" s="14"/>
      <c r="I361" s="33" t="s">
        <v>17</v>
      </c>
      <c r="J361" s="20"/>
      <c r="K361" s="16">
        <v>41.55</v>
      </c>
      <c r="L361" s="16">
        <v>0</v>
      </c>
      <c r="M361" s="16">
        <v>6.2320000000000002</v>
      </c>
      <c r="N361" s="16">
        <v>0.32</v>
      </c>
      <c r="O361" s="17"/>
      <c r="P361" s="17">
        <f t="shared" si="29"/>
        <v>34.997999999999998</v>
      </c>
    </row>
    <row r="362" spans="1:16" ht="15">
      <c r="A362" s="32">
        <v>344</v>
      </c>
      <c r="B362" s="33" t="s">
        <v>168</v>
      </c>
      <c r="C362" s="33" t="s">
        <v>169</v>
      </c>
      <c r="D362" s="50"/>
      <c r="E362" s="74"/>
      <c r="F362" s="75"/>
      <c r="G362" s="75"/>
      <c r="H362" s="76"/>
      <c r="I362" s="33" t="s">
        <v>17</v>
      </c>
      <c r="J362" s="53"/>
      <c r="K362" s="17">
        <v>41.55</v>
      </c>
      <c r="L362" s="17">
        <v>0</v>
      </c>
      <c r="M362" s="17">
        <v>6.2320000000000002</v>
      </c>
      <c r="N362" s="17">
        <v>0.32</v>
      </c>
      <c r="O362" s="17">
        <v>9.5</v>
      </c>
      <c r="P362" s="17">
        <f t="shared" si="29"/>
        <v>44.497999999999998</v>
      </c>
    </row>
    <row r="363" spans="1:16" ht="15">
      <c r="A363" s="57">
        <v>345</v>
      </c>
      <c r="B363" s="33" t="s">
        <v>160</v>
      </c>
      <c r="C363" s="33" t="s">
        <v>161</v>
      </c>
      <c r="D363" s="50"/>
      <c r="E363" s="74"/>
      <c r="F363" s="75"/>
      <c r="G363" s="75"/>
      <c r="H363" s="76"/>
      <c r="I363" s="33" t="s">
        <v>17</v>
      </c>
      <c r="J363" s="53"/>
      <c r="K363" s="17">
        <v>41.55</v>
      </c>
      <c r="L363" s="17">
        <v>20.78</v>
      </c>
      <c r="M363" s="17">
        <v>9.3490000000000002</v>
      </c>
      <c r="N363" s="17">
        <v>0.48</v>
      </c>
      <c r="O363" s="17">
        <v>9</v>
      </c>
      <c r="P363" s="17">
        <f t="shared" si="29"/>
        <v>61.500999999999998</v>
      </c>
    </row>
    <row r="364" spans="1:16" ht="15">
      <c r="A364" s="32">
        <v>346</v>
      </c>
      <c r="B364" s="11" t="s">
        <v>160</v>
      </c>
      <c r="C364" s="11" t="s">
        <v>161</v>
      </c>
      <c r="D364" s="12"/>
      <c r="E364" s="38"/>
      <c r="F364" s="61"/>
      <c r="G364" s="61"/>
      <c r="H364" s="72"/>
      <c r="I364" s="11" t="s">
        <v>17</v>
      </c>
      <c r="J364" s="20"/>
      <c r="K364" s="16">
        <v>41.55</v>
      </c>
      <c r="L364" s="16">
        <v>0</v>
      </c>
      <c r="M364" s="16">
        <v>6.2320000000000002</v>
      </c>
      <c r="N364" s="16">
        <v>0.32</v>
      </c>
      <c r="O364" s="16"/>
      <c r="P364" s="17">
        <f t="shared" si="29"/>
        <v>34.997999999999998</v>
      </c>
    </row>
    <row r="365" spans="1:16" ht="15">
      <c r="A365" s="32">
        <v>347</v>
      </c>
      <c r="B365" s="11" t="s">
        <v>101</v>
      </c>
      <c r="C365" s="11" t="s">
        <v>162</v>
      </c>
      <c r="D365" s="12"/>
      <c r="E365" s="13"/>
      <c r="F365" s="14"/>
      <c r="G365" s="14"/>
      <c r="H365" s="14"/>
      <c r="I365" s="11" t="s">
        <v>101</v>
      </c>
      <c r="J365" s="20"/>
      <c r="K365" s="16">
        <v>41.55</v>
      </c>
      <c r="L365" s="16">
        <v>0</v>
      </c>
      <c r="M365" s="16">
        <v>6.2320000000000002</v>
      </c>
      <c r="N365" s="16">
        <v>0.32</v>
      </c>
      <c r="O365" s="16"/>
      <c r="P365" s="17">
        <f t="shared" si="29"/>
        <v>34.997999999999998</v>
      </c>
    </row>
    <row r="366" spans="1:16" ht="15">
      <c r="A366" s="32">
        <v>348</v>
      </c>
      <c r="B366" s="11" t="s">
        <v>101</v>
      </c>
      <c r="C366" s="11" t="s">
        <v>162</v>
      </c>
      <c r="D366" s="12"/>
      <c r="E366" s="13"/>
      <c r="H366" s="14"/>
      <c r="I366" s="11" t="s">
        <v>101</v>
      </c>
      <c r="J366" s="20"/>
      <c r="K366" s="16">
        <v>41.55</v>
      </c>
      <c r="L366" s="16">
        <v>0</v>
      </c>
      <c r="M366" s="16">
        <v>6.2320000000000002</v>
      </c>
      <c r="N366" s="16">
        <v>0.32</v>
      </c>
      <c r="O366" s="16"/>
      <c r="P366" s="17">
        <f t="shared" si="29"/>
        <v>34.997999999999998</v>
      </c>
    </row>
    <row r="367" spans="1:16" ht="15">
      <c r="A367" s="32">
        <v>349</v>
      </c>
      <c r="B367" s="11" t="s">
        <v>17</v>
      </c>
      <c r="C367" s="45" t="s">
        <v>151</v>
      </c>
      <c r="D367" s="12"/>
      <c r="E367" s="13"/>
      <c r="F367" s="25"/>
      <c r="G367" s="25"/>
      <c r="H367" s="14"/>
      <c r="I367" s="11" t="s">
        <v>17</v>
      </c>
      <c r="J367" s="20"/>
      <c r="K367" s="16">
        <v>41.55</v>
      </c>
      <c r="L367" s="16">
        <v>0</v>
      </c>
      <c r="M367" s="16">
        <v>6.2320000000000002</v>
      </c>
      <c r="N367" s="16">
        <v>0.32</v>
      </c>
      <c r="O367" s="16"/>
      <c r="P367" s="17">
        <f t="shared" si="29"/>
        <v>34.997999999999998</v>
      </c>
    </row>
    <row r="368" spans="1:16" ht="15">
      <c r="A368" s="32">
        <v>350</v>
      </c>
      <c r="B368" s="33" t="s">
        <v>163</v>
      </c>
      <c r="C368" s="33" t="s">
        <v>164</v>
      </c>
      <c r="D368" s="50"/>
      <c r="E368" s="51"/>
      <c r="F368" s="52"/>
      <c r="G368" s="52"/>
      <c r="H368" s="52"/>
      <c r="I368" s="33" t="s">
        <v>17</v>
      </c>
      <c r="J368" s="53"/>
      <c r="K368" s="17">
        <v>41.55</v>
      </c>
      <c r="L368" s="17">
        <v>0</v>
      </c>
      <c r="M368" s="17">
        <v>6.2320000000000002</v>
      </c>
      <c r="N368" s="17">
        <v>0.32</v>
      </c>
      <c r="O368" s="17">
        <v>14.5</v>
      </c>
      <c r="P368" s="17">
        <f t="shared" si="29"/>
        <v>49.497999999999998</v>
      </c>
    </row>
    <row r="369" spans="1:16" ht="15">
      <c r="A369" s="32">
        <v>351</v>
      </c>
      <c r="B369" s="33" t="s">
        <v>170</v>
      </c>
      <c r="C369" s="33" t="s">
        <v>171</v>
      </c>
      <c r="D369" s="50"/>
      <c r="E369" s="51"/>
      <c r="F369" s="77"/>
      <c r="G369" s="77"/>
      <c r="H369" s="52"/>
      <c r="I369" s="33" t="s">
        <v>17</v>
      </c>
      <c r="J369" s="53"/>
      <c r="K369" s="17">
        <v>41.55</v>
      </c>
      <c r="L369" s="17">
        <v>0</v>
      </c>
      <c r="M369" s="17">
        <v>6.2320000000000002</v>
      </c>
      <c r="N369" s="17">
        <v>0.32</v>
      </c>
      <c r="O369" s="17">
        <v>60</v>
      </c>
      <c r="P369" s="17">
        <f t="shared" si="29"/>
        <v>94.99799999999999</v>
      </c>
    </row>
    <row r="370" spans="1:16" ht="15">
      <c r="A370" s="32">
        <v>352</v>
      </c>
      <c r="B370" s="11" t="s">
        <v>17</v>
      </c>
      <c r="C370" s="11" t="s">
        <v>106</v>
      </c>
      <c r="D370" s="12"/>
      <c r="E370" s="13"/>
      <c r="F370" s="14"/>
      <c r="G370" s="14"/>
      <c r="H370" s="14"/>
      <c r="I370" s="11" t="s">
        <v>17</v>
      </c>
      <c r="J370" s="20"/>
      <c r="K370" s="16">
        <v>41.55</v>
      </c>
      <c r="L370" s="16">
        <v>0</v>
      </c>
      <c r="M370" s="16">
        <v>6.2320000000000002</v>
      </c>
      <c r="N370" s="16">
        <v>0.32</v>
      </c>
      <c r="O370" s="16"/>
      <c r="P370" s="17">
        <f t="shared" si="29"/>
        <v>34.997999999999998</v>
      </c>
    </row>
    <row r="371" spans="1:16" ht="15">
      <c r="A371" s="32">
        <v>353</v>
      </c>
      <c r="B371" s="11" t="s">
        <v>17</v>
      </c>
      <c r="C371" s="11" t="s">
        <v>106</v>
      </c>
      <c r="D371" s="12"/>
      <c r="E371" s="13"/>
      <c r="F371" s="14"/>
      <c r="G371" s="14"/>
      <c r="H371" s="14"/>
      <c r="I371" s="11" t="s">
        <v>17</v>
      </c>
      <c r="J371" s="20"/>
      <c r="K371" s="16">
        <v>41.55</v>
      </c>
      <c r="L371" s="16">
        <v>0</v>
      </c>
      <c r="M371" s="16">
        <v>6.2320000000000002</v>
      </c>
      <c r="N371" s="16">
        <v>0.32</v>
      </c>
      <c r="O371" s="16"/>
      <c r="P371" s="17">
        <f t="shared" si="29"/>
        <v>34.997999999999998</v>
      </c>
    </row>
    <row r="372" spans="1:16" ht="15">
      <c r="A372" s="32">
        <v>354</v>
      </c>
      <c r="B372" s="11" t="s">
        <v>17</v>
      </c>
      <c r="C372" s="11" t="s">
        <v>106</v>
      </c>
      <c r="D372" s="12"/>
      <c r="E372" s="13"/>
      <c r="F372" s="14"/>
      <c r="G372" s="14"/>
      <c r="H372" s="14"/>
      <c r="I372" s="11" t="s">
        <v>17</v>
      </c>
      <c r="J372" s="20"/>
      <c r="K372" s="16">
        <v>41.55</v>
      </c>
      <c r="L372" s="16">
        <v>0</v>
      </c>
      <c r="M372" s="16">
        <v>6.2320000000000002</v>
      </c>
      <c r="N372" s="16">
        <v>0.32</v>
      </c>
      <c r="O372" s="16"/>
      <c r="P372" s="17">
        <f t="shared" si="29"/>
        <v>34.997999999999998</v>
      </c>
    </row>
    <row r="373" spans="1:16" ht="15">
      <c r="A373" s="32">
        <v>355</v>
      </c>
      <c r="B373" s="11" t="s">
        <v>17</v>
      </c>
      <c r="C373" s="11" t="s">
        <v>106</v>
      </c>
      <c r="D373" s="12"/>
      <c r="E373" s="13"/>
      <c r="F373" s="14"/>
      <c r="G373" s="14"/>
      <c r="H373" s="14"/>
      <c r="I373" s="11" t="s">
        <v>17</v>
      </c>
      <c r="J373" s="20"/>
      <c r="K373" s="16">
        <v>41.55</v>
      </c>
      <c r="L373" s="16">
        <v>0</v>
      </c>
      <c r="M373" s="16">
        <v>6.2320000000000002</v>
      </c>
      <c r="N373" s="16">
        <v>0.32</v>
      </c>
      <c r="O373" s="16"/>
      <c r="P373" s="17">
        <f t="shared" si="29"/>
        <v>34.997999999999998</v>
      </c>
    </row>
    <row r="374" spans="1:16" ht="15">
      <c r="A374" s="32">
        <v>356</v>
      </c>
      <c r="B374" s="11" t="s">
        <v>17</v>
      </c>
      <c r="C374" s="11" t="s">
        <v>106</v>
      </c>
      <c r="D374" s="12"/>
      <c r="E374" s="13"/>
      <c r="F374" s="14"/>
      <c r="G374" s="14"/>
      <c r="H374" s="14"/>
      <c r="I374" s="11" t="s">
        <v>17</v>
      </c>
      <c r="J374" s="20"/>
      <c r="K374" s="16">
        <v>41.55</v>
      </c>
      <c r="L374" s="16">
        <v>0</v>
      </c>
      <c r="M374" s="16">
        <v>6.2320000000000002</v>
      </c>
      <c r="N374" s="16">
        <v>0.32</v>
      </c>
      <c r="O374" s="16"/>
      <c r="P374" s="17">
        <f t="shared" si="29"/>
        <v>34.997999999999998</v>
      </c>
    </row>
    <row r="375" spans="1:16" ht="15">
      <c r="A375" s="32">
        <v>357</v>
      </c>
      <c r="B375" s="11" t="s">
        <v>17</v>
      </c>
      <c r="C375" s="11" t="s">
        <v>111</v>
      </c>
      <c r="D375" s="12"/>
      <c r="E375" s="13"/>
      <c r="F375" s="14"/>
      <c r="G375" s="14"/>
      <c r="H375" s="14"/>
      <c r="I375" s="11" t="s">
        <v>17</v>
      </c>
      <c r="J375" s="20"/>
      <c r="K375" s="16">
        <v>41.55</v>
      </c>
      <c r="L375" s="16">
        <v>0</v>
      </c>
      <c r="M375" s="16">
        <v>6.2320000000000002</v>
      </c>
      <c r="N375" s="16">
        <v>0.32</v>
      </c>
      <c r="O375" s="16"/>
      <c r="P375" s="17">
        <f t="shared" si="29"/>
        <v>34.997999999999998</v>
      </c>
    </row>
    <row r="376" spans="1:16" ht="15">
      <c r="A376" s="32">
        <v>358</v>
      </c>
      <c r="B376" s="11" t="s">
        <v>17</v>
      </c>
      <c r="C376" s="11" t="s">
        <v>111</v>
      </c>
      <c r="D376" s="12"/>
      <c r="E376" s="13"/>
      <c r="F376" s="14"/>
      <c r="G376" s="14"/>
      <c r="H376" s="14"/>
      <c r="I376" s="11" t="s">
        <v>17</v>
      </c>
      <c r="J376" s="20"/>
      <c r="K376" s="16">
        <v>41.55</v>
      </c>
      <c r="L376" s="16">
        <v>0</v>
      </c>
      <c r="M376" s="16">
        <v>6.2320000000000002</v>
      </c>
      <c r="N376" s="16">
        <v>0.32</v>
      </c>
      <c r="O376" s="16"/>
      <c r="P376" s="17">
        <f t="shared" si="29"/>
        <v>34.997999999999998</v>
      </c>
    </row>
    <row r="377" spans="1:16" ht="15">
      <c r="A377" s="32">
        <v>359</v>
      </c>
      <c r="B377" s="11" t="s">
        <v>17</v>
      </c>
      <c r="C377" s="11" t="s">
        <v>111</v>
      </c>
      <c r="D377" s="12"/>
      <c r="E377" s="13"/>
      <c r="F377" s="14"/>
      <c r="G377" s="14"/>
      <c r="H377" s="14"/>
      <c r="I377" s="11" t="s">
        <v>17</v>
      </c>
      <c r="J377" s="20"/>
      <c r="K377" s="16">
        <v>41.55</v>
      </c>
      <c r="L377" s="16">
        <v>0</v>
      </c>
      <c r="M377" s="16">
        <v>6.2320000000000002</v>
      </c>
      <c r="N377" s="16">
        <v>0.32</v>
      </c>
      <c r="O377" s="16"/>
      <c r="P377" s="17">
        <f t="shared" si="29"/>
        <v>34.997999999999998</v>
      </c>
    </row>
    <row r="378" spans="1:16" ht="15">
      <c r="A378" s="32">
        <v>360</v>
      </c>
      <c r="B378" s="11" t="s">
        <v>17</v>
      </c>
      <c r="C378" s="11" t="s">
        <v>111</v>
      </c>
      <c r="D378" s="12"/>
      <c r="E378" s="13"/>
      <c r="F378" s="14"/>
      <c r="G378" s="14"/>
      <c r="H378" s="14"/>
      <c r="I378" s="11" t="s">
        <v>17</v>
      </c>
      <c r="J378" s="20"/>
      <c r="K378" s="16">
        <v>41.55</v>
      </c>
      <c r="L378" s="16">
        <v>0</v>
      </c>
      <c r="M378" s="16">
        <v>6.2320000000000002</v>
      </c>
      <c r="N378" s="16">
        <v>0.32</v>
      </c>
      <c r="O378" s="16"/>
      <c r="P378" s="17">
        <f t="shared" si="29"/>
        <v>34.997999999999998</v>
      </c>
    </row>
    <row r="379" spans="1:16" ht="15">
      <c r="B379" s="11"/>
      <c r="C379" s="11"/>
      <c r="D379" s="12"/>
      <c r="I379" s="11"/>
      <c r="J379" s="33" t="s">
        <v>16</v>
      </c>
      <c r="K379" s="17">
        <f t="shared" ref="K379:P379" si="30">SUM(K338:K378)</f>
        <v>14195.99999999992</v>
      </c>
      <c r="L379" s="17">
        <f t="shared" si="30"/>
        <v>498.71999999999969</v>
      </c>
      <c r="M379" s="17">
        <f t="shared" si="30"/>
        <v>2069.0479999999943</v>
      </c>
      <c r="N379" s="17">
        <f t="shared" si="30"/>
        <v>106.23999999999926</v>
      </c>
      <c r="O379" s="17">
        <f t="shared" si="30"/>
        <v>204</v>
      </c>
      <c r="P379" s="17">
        <f t="shared" si="30"/>
        <v>12723.431999999921</v>
      </c>
    </row>
    <row r="380" spans="1:16" ht="15">
      <c r="B380" s="11"/>
      <c r="C380" s="11"/>
      <c r="D380" s="12"/>
      <c r="E380" s="34"/>
      <c r="F380" s="34"/>
      <c r="G380" s="11"/>
      <c r="H380" s="10"/>
      <c r="I380" s="11"/>
      <c r="J380" s="33" t="s">
        <v>104</v>
      </c>
      <c r="K380" s="17">
        <f t="shared" ref="K380:P380" si="31">K379</f>
        <v>14195.99999999992</v>
      </c>
      <c r="L380" s="17">
        <f t="shared" si="31"/>
        <v>498.71999999999969</v>
      </c>
      <c r="M380" s="17">
        <f t="shared" si="31"/>
        <v>2069.0479999999943</v>
      </c>
      <c r="N380" s="17">
        <f t="shared" si="31"/>
        <v>106.23999999999926</v>
      </c>
      <c r="O380" s="17">
        <f t="shared" si="31"/>
        <v>204</v>
      </c>
      <c r="P380" s="17">
        <f t="shared" si="31"/>
        <v>12723.431999999921</v>
      </c>
    </row>
    <row r="381" spans="1:16" ht="15">
      <c r="A381" s="32">
        <v>361</v>
      </c>
      <c r="B381" s="11" t="s">
        <v>17</v>
      </c>
      <c r="C381" s="11" t="s">
        <v>111</v>
      </c>
      <c r="D381" s="12"/>
      <c r="E381" s="13"/>
      <c r="F381" s="14"/>
      <c r="G381" s="14"/>
      <c r="H381" s="14"/>
      <c r="I381" s="11" t="s">
        <v>17</v>
      </c>
      <c r="J381" s="42"/>
      <c r="K381" s="16">
        <v>41.55</v>
      </c>
      <c r="L381" s="16">
        <v>20.78</v>
      </c>
      <c r="M381" s="16">
        <v>9.3490000000000002</v>
      </c>
      <c r="N381" s="16">
        <v>0.48</v>
      </c>
      <c r="O381" s="16"/>
      <c r="P381" s="17">
        <f>(K381+L381)-(M381+N381)+O381</f>
        <v>52.500999999999998</v>
      </c>
    </row>
    <row r="382" spans="1:16" ht="15">
      <c r="A382" s="32">
        <v>362</v>
      </c>
      <c r="B382" s="11" t="s">
        <v>17</v>
      </c>
      <c r="C382" s="11" t="s">
        <v>117</v>
      </c>
      <c r="D382" s="12"/>
      <c r="E382" s="38"/>
      <c r="F382" s="61"/>
      <c r="G382" s="61"/>
      <c r="H382" s="72"/>
      <c r="I382" s="11" t="s">
        <v>17</v>
      </c>
      <c r="J382" s="20"/>
      <c r="K382" s="16">
        <v>41.55</v>
      </c>
      <c r="L382" s="16">
        <v>0</v>
      </c>
      <c r="M382" s="16">
        <v>6.2320000000000002</v>
      </c>
      <c r="N382" s="16">
        <v>0.32</v>
      </c>
      <c r="O382" s="16"/>
      <c r="P382" s="17">
        <f t="shared" ref="P382:P398" si="32">(K382+L382)-(M382+N382)+O382</f>
        <v>34.997999999999998</v>
      </c>
    </row>
    <row r="383" spans="1:16" ht="15">
      <c r="A383" s="32">
        <v>363</v>
      </c>
      <c r="B383" s="11" t="s">
        <v>17</v>
      </c>
      <c r="C383" s="11" t="s">
        <v>117</v>
      </c>
      <c r="D383" s="12"/>
      <c r="E383" s="38"/>
      <c r="F383" s="61"/>
      <c r="G383" s="61"/>
      <c r="H383" s="72"/>
      <c r="I383" s="11" t="s">
        <v>17</v>
      </c>
      <c r="J383" s="20"/>
      <c r="K383" s="16">
        <v>41.55</v>
      </c>
      <c r="L383" s="16">
        <v>0</v>
      </c>
      <c r="M383" s="16">
        <v>6.2320000000000002</v>
      </c>
      <c r="N383" s="16">
        <v>0.32</v>
      </c>
      <c r="O383" s="16"/>
      <c r="P383" s="17">
        <f t="shared" si="32"/>
        <v>34.997999999999998</v>
      </c>
    </row>
    <row r="384" spans="1:16" ht="15">
      <c r="A384" s="32">
        <v>364</v>
      </c>
      <c r="B384" s="11" t="s">
        <v>17</v>
      </c>
      <c r="C384" s="11" t="s">
        <v>117</v>
      </c>
      <c r="D384" s="12"/>
      <c r="E384" s="38"/>
      <c r="F384" s="61"/>
      <c r="G384" s="61"/>
      <c r="H384" s="72"/>
      <c r="I384" s="11" t="s">
        <v>17</v>
      </c>
      <c r="J384" s="20"/>
      <c r="K384" s="16">
        <v>41.55</v>
      </c>
      <c r="L384" s="16">
        <v>0</v>
      </c>
      <c r="M384" s="16">
        <v>6.2320000000000002</v>
      </c>
      <c r="N384" s="16">
        <v>0.32</v>
      </c>
      <c r="O384" s="16"/>
      <c r="P384" s="17">
        <f t="shared" si="32"/>
        <v>34.997999999999998</v>
      </c>
    </row>
    <row r="385" spans="1:16" ht="15">
      <c r="A385" s="32">
        <v>365</v>
      </c>
      <c r="B385" s="11" t="s">
        <v>17</v>
      </c>
      <c r="C385" s="11" t="s">
        <v>117</v>
      </c>
      <c r="D385" s="12"/>
      <c r="E385" s="38"/>
      <c r="F385" s="61"/>
      <c r="G385" s="61"/>
      <c r="H385" s="72"/>
      <c r="I385" s="11" t="s">
        <v>17</v>
      </c>
      <c r="J385" s="20"/>
      <c r="K385" s="16">
        <v>41.55</v>
      </c>
      <c r="L385" s="16">
        <v>0</v>
      </c>
      <c r="M385" s="16">
        <v>6.2320000000000002</v>
      </c>
      <c r="N385" s="16">
        <v>0.32</v>
      </c>
      <c r="O385" s="16"/>
      <c r="P385" s="17">
        <f t="shared" si="32"/>
        <v>34.997999999999998</v>
      </c>
    </row>
    <row r="386" spans="1:16" ht="15">
      <c r="A386" s="32">
        <v>366</v>
      </c>
      <c r="B386" s="11" t="s">
        <v>17</v>
      </c>
      <c r="C386" s="11" t="s">
        <v>117</v>
      </c>
      <c r="D386" s="12"/>
      <c r="E386" s="38"/>
      <c r="F386" s="61"/>
      <c r="G386" s="61"/>
      <c r="H386" s="72"/>
      <c r="I386" s="11" t="s">
        <v>17</v>
      </c>
      <c r="J386" s="20"/>
      <c r="K386" s="16">
        <v>41.55</v>
      </c>
      <c r="L386" s="16">
        <v>0</v>
      </c>
      <c r="M386" s="16">
        <v>6.2320000000000002</v>
      </c>
      <c r="N386" s="16">
        <v>0.32</v>
      </c>
      <c r="O386" s="16"/>
      <c r="P386" s="17">
        <f t="shared" si="32"/>
        <v>34.997999999999998</v>
      </c>
    </row>
    <row r="387" spans="1:16" ht="15">
      <c r="A387" s="32">
        <v>367</v>
      </c>
      <c r="B387" s="11" t="s">
        <v>17</v>
      </c>
      <c r="C387" s="11" t="s">
        <v>124</v>
      </c>
      <c r="D387" s="12"/>
      <c r="E387" s="38"/>
      <c r="F387" s="61"/>
      <c r="G387" s="61"/>
      <c r="H387" s="72"/>
      <c r="I387" s="11" t="s">
        <v>17</v>
      </c>
      <c r="J387" s="20"/>
      <c r="K387" s="16">
        <v>41.55</v>
      </c>
      <c r="L387" s="16">
        <v>0</v>
      </c>
      <c r="M387" s="16">
        <v>6.2320000000000002</v>
      </c>
      <c r="N387" s="16">
        <v>0.32</v>
      </c>
      <c r="O387" s="16"/>
      <c r="P387" s="17">
        <f t="shared" si="32"/>
        <v>34.997999999999998</v>
      </c>
    </row>
    <row r="388" spans="1:16" ht="15">
      <c r="A388" s="32">
        <v>368</v>
      </c>
      <c r="B388" s="11" t="s">
        <v>17</v>
      </c>
      <c r="C388" s="11" t="s">
        <v>124</v>
      </c>
      <c r="D388" s="12"/>
      <c r="E388" s="38"/>
      <c r="F388" s="61"/>
      <c r="G388" s="61"/>
      <c r="H388" s="72"/>
      <c r="I388" s="11" t="s">
        <v>17</v>
      </c>
      <c r="J388" s="20"/>
      <c r="K388" s="16">
        <v>41.55</v>
      </c>
      <c r="L388" s="16">
        <v>0</v>
      </c>
      <c r="M388" s="16">
        <v>6.2320000000000002</v>
      </c>
      <c r="N388" s="16">
        <v>0.32</v>
      </c>
      <c r="O388" s="16"/>
      <c r="P388" s="17">
        <f t="shared" si="32"/>
        <v>34.997999999999998</v>
      </c>
    </row>
    <row r="389" spans="1:16" ht="15">
      <c r="A389" s="32">
        <v>369</v>
      </c>
      <c r="B389" s="11" t="s">
        <v>17</v>
      </c>
      <c r="C389" s="11" t="s">
        <v>124</v>
      </c>
      <c r="D389" s="12"/>
      <c r="E389" s="38"/>
      <c r="F389" s="61"/>
      <c r="G389" s="61"/>
      <c r="H389" s="72"/>
      <c r="I389" s="11" t="s">
        <v>17</v>
      </c>
      <c r="J389" s="20"/>
      <c r="K389" s="16">
        <v>41.55</v>
      </c>
      <c r="L389" s="16">
        <v>0</v>
      </c>
      <c r="M389" s="16">
        <v>6.2320000000000002</v>
      </c>
      <c r="N389" s="16">
        <v>0.32</v>
      </c>
      <c r="O389" s="16"/>
      <c r="P389" s="17">
        <f t="shared" si="32"/>
        <v>34.997999999999998</v>
      </c>
    </row>
    <row r="390" spans="1:16" ht="15">
      <c r="A390" s="32">
        <v>370</v>
      </c>
      <c r="B390" s="11" t="s">
        <v>17</v>
      </c>
      <c r="C390" s="11" t="s">
        <v>124</v>
      </c>
      <c r="D390" s="12"/>
      <c r="E390" s="38"/>
      <c r="F390" s="61"/>
      <c r="G390" s="61"/>
      <c r="H390" s="72"/>
      <c r="I390" s="11" t="s">
        <v>17</v>
      </c>
      <c r="J390" s="20"/>
      <c r="K390" s="16">
        <v>41.55</v>
      </c>
      <c r="L390" s="16">
        <v>0</v>
      </c>
      <c r="M390" s="16">
        <v>6.2320000000000002</v>
      </c>
      <c r="N390" s="16">
        <v>0.32</v>
      </c>
      <c r="O390" s="16"/>
      <c r="P390" s="17">
        <f t="shared" si="32"/>
        <v>34.997999999999998</v>
      </c>
    </row>
    <row r="391" spans="1:16" ht="15">
      <c r="A391" s="32">
        <v>371</v>
      </c>
      <c r="B391" s="11" t="s">
        <v>17</v>
      </c>
      <c r="C391" s="11" t="s">
        <v>124</v>
      </c>
      <c r="D391" s="12"/>
      <c r="E391" s="38"/>
      <c r="F391" s="61"/>
      <c r="G391" s="61"/>
      <c r="H391" s="72"/>
      <c r="I391" s="11" t="s">
        <v>17</v>
      </c>
      <c r="J391" s="20"/>
      <c r="K391" s="16">
        <v>41.55</v>
      </c>
      <c r="L391" s="16">
        <v>0</v>
      </c>
      <c r="M391" s="16">
        <v>6.2320000000000002</v>
      </c>
      <c r="N391" s="16">
        <v>0.32</v>
      </c>
      <c r="O391" s="16"/>
      <c r="P391" s="17">
        <f t="shared" si="32"/>
        <v>34.997999999999998</v>
      </c>
    </row>
    <row r="392" spans="1:16" ht="15">
      <c r="A392" s="32">
        <v>372</v>
      </c>
      <c r="B392" s="11" t="s">
        <v>17</v>
      </c>
      <c r="C392" s="11" t="s">
        <v>149</v>
      </c>
      <c r="D392" s="12"/>
      <c r="E392" s="38"/>
      <c r="F392" s="61"/>
      <c r="G392" s="61"/>
      <c r="H392" s="72"/>
      <c r="I392" s="11" t="s">
        <v>17</v>
      </c>
      <c r="J392" s="20"/>
      <c r="K392" s="16">
        <v>41.55</v>
      </c>
      <c r="L392" s="16">
        <v>0</v>
      </c>
      <c r="M392" s="16">
        <v>6.2320000000000002</v>
      </c>
      <c r="N392" s="16">
        <v>0.32</v>
      </c>
      <c r="O392" s="16"/>
      <c r="P392" s="17">
        <f t="shared" si="32"/>
        <v>34.997999999999998</v>
      </c>
    </row>
    <row r="393" spans="1:16" ht="15">
      <c r="A393" s="32">
        <v>373</v>
      </c>
      <c r="B393" s="11" t="s">
        <v>17</v>
      </c>
      <c r="C393" s="11" t="s">
        <v>149</v>
      </c>
      <c r="D393" s="12"/>
      <c r="E393" s="38"/>
      <c r="F393" s="61"/>
      <c r="G393" s="61"/>
      <c r="H393" s="72"/>
      <c r="I393" s="11" t="s">
        <v>17</v>
      </c>
      <c r="J393" s="20"/>
      <c r="K393" s="16">
        <v>41.55</v>
      </c>
      <c r="L393" s="16">
        <v>20.78</v>
      </c>
      <c r="M393" s="16">
        <v>9.3490000000000002</v>
      </c>
      <c r="N393" s="16">
        <v>0.48</v>
      </c>
      <c r="O393" s="16"/>
      <c r="P393" s="17">
        <f t="shared" si="32"/>
        <v>52.500999999999998</v>
      </c>
    </row>
    <row r="394" spans="1:16" ht="15">
      <c r="A394" s="32">
        <v>374</v>
      </c>
      <c r="B394" s="11" t="s">
        <v>17</v>
      </c>
      <c r="C394" s="11" t="s">
        <v>149</v>
      </c>
      <c r="D394" s="12"/>
      <c r="E394" s="38"/>
      <c r="F394" s="61"/>
      <c r="G394" s="61"/>
      <c r="H394" s="72"/>
      <c r="I394" s="11" t="s">
        <v>17</v>
      </c>
      <c r="J394" s="20"/>
      <c r="K394" s="16">
        <v>41.55</v>
      </c>
      <c r="L394" s="16">
        <v>0</v>
      </c>
      <c r="M394" s="16">
        <v>6.2320000000000002</v>
      </c>
      <c r="N394" s="16">
        <v>0.32</v>
      </c>
      <c r="O394" s="16"/>
      <c r="P394" s="17">
        <f t="shared" si="32"/>
        <v>34.997999999999998</v>
      </c>
    </row>
    <row r="395" spans="1:16" ht="15">
      <c r="A395" s="32">
        <v>375</v>
      </c>
      <c r="B395" s="11" t="s">
        <v>17</v>
      </c>
      <c r="C395" s="11" t="s">
        <v>149</v>
      </c>
      <c r="D395" s="12"/>
      <c r="E395" s="38"/>
      <c r="F395" s="61"/>
      <c r="G395" s="61"/>
      <c r="H395" s="72"/>
      <c r="I395" s="11" t="s">
        <v>17</v>
      </c>
      <c r="J395" s="20"/>
      <c r="K395" s="16">
        <v>41.55</v>
      </c>
      <c r="L395" s="16">
        <v>0</v>
      </c>
      <c r="M395" s="16">
        <v>6.2320000000000002</v>
      </c>
      <c r="N395" s="16">
        <v>0.32</v>
      </c>
      <c r="O395" s="16"/>
      <c r="P395" s="17">
        <f t="shared" si="32"/>
        <v>34.997999999999998</v>
      </c>
    </row>
    <row r="396" spans="1:16" ht="15">
      <c r="A396" s="32">
        <v>376</v>
      </c>
      <c r="B396" s="11" t="s">
        <v>17</v>
      </c>
      <c r="C396" s="11" t="s">
        <v>149</v>
      </c>
      <c r="D396" s="12"/>
      <c r="E396" s="38"/>
      <c r="F396" s="61"/>
      <c r="G396" s="61"/>
      <c r="H396" s="72"/>
      <c r="I396" s="11" t="s">
        <v>17</v>
      </c>
      <c r="J396" s="20"/>
      <c r="K396" s="16">
        <v>41.55</v>
      </c>
      <c r="L396" s="16">
        <v>0</v>
      </c>
      <c r="M396" s="16">
        <v>6.2320000000000002</v>
      </c>
      <c r="N396" s="16">
        <v>0.32</v>
      </c>
      <c r="O396" s="16"/>
      <c r="P396" s="17">
        <f t="shared" si="32"/>
        <v>34.997999999999998</v>
      </c>
    </row>
    <row r="397" spans="1:16" ht="15">
      <c r="A397" s="32">
        <v>377</v>
      </c>
      <c r="B397" s="11" t="s">
        <v>17</v>
      </c>
      <c r="C397" s="11" t="s">
        <v>149</v>
      </c>
      <c r="D397" s="12"/>
      <c r="E397" s="38"/>
      <c r="F397" s="61"/>
      <c r="G397" s="61"/>
      <c r="H397" s="72"/>
      <c r="I397" s="11" t="s">
        <v>17</v>
      </c>
      <c r="J397" s="20"/>
      <c r="K397" s="16">
        <v>41.55</v>
      </c>
      <c r="L397" s="16">
        <v>0</v>
      </c>
      <c r="M397" s="16">
        <v>6.2320000000000002</v>
      </c>
      <c r="N397" s="16">
        <v>0.32</v>
      </c>
      <c r="O397" s="16"/>
      <c r="P397" s="17">
        <f t="shared" si="32"/>
        <v>34.997999999999998</v>
      </c>
    </row>
    <row r="398" spans="1:16" ht="15">
      <c r="A398" s="32">
        <v>378</v>
      </c>
      <c r="B398" s="11" t="s">
        <v>17</v>
      </c>
      <c r="C398" s="11" t="s">
        <v>18</v>
      </c>
      <c r="D398" s="12"/>
      <c r="E398" s="38"/>
      <c r="F398" s="61"/>
      <c r="G398" s="61"/>
      <c r="H398" s="72"/>
      <c r="I398" s="33" t="s">
        <v>17</v>
      </c>
      <c r="J398" s="20"/>
      <c r="K398" s="16">
        <v>41.55</v>
      </c>
      <c r="L398" s="16">
        <v>0</v>
      </c>
      <c r="M398" s="16">
        <v>6.2320000000000002</v>
      </c>
      <c r="N398" s="16">
        <v>0.32</v>
      </c>
      <c r="O398" s="17"/>
      <c r="P398" s="17">
        <f t="shared" si="32"/>
        <v>34.997999999999998</v>
      </c>
    </row>
    <row r="399" spans="1:16" ht="15">
      <c r="A399" s="32">
        <v>379</v>
      </c>
      <c r="B399" s="11" t="s">
        <v>17</v>
      </c>
      <c r="C399" s="11" t="s">
        <v>18</v>
      </c>
      <c r="D399" s="12"/>
      <c r="E399" s="38"/>
      <c r="F399" s="61"/>
      <c r="G399" s="61"/>
      <c r="H399" s="72"/>
      <c r="I399" s="33" t="s">
        <v>17</v>
      </c>
      <c r="J399" s="20"/>
      <c r="K399" s="16">
        <v>41.55</v>
      </c>
      <c r="L399" s="16">
        <v>0</v>
      </c>
      <c r="M399" s="16">
        <v>6.2320000000000002</v>
      </c>
      <c r="N399" s="16">
        <v>0.32</v>
      </c>
      <c r="O399" s="17"/>
      <c r="P399" s="17">
        <f>(K399+L399)-(M399+N399)+O399</f>
        <v>34.997999999999998</v>
      </c>
    </row>
    <row r="400" spans="1:16" ht="15">
      <c r="A400" s="32">
        <v>380</v>
      </c>
      <c r="B400" s="11" t="s">
        <v>17</v>
      </c>
      <c r="C400" s="11" t="s">
        <v>18</v>
      </c>
      <c r="D400" s="12"/>
      <c r="E400" s="38"/>
      <c r="F400" s="61"/>
      <c r="G400" s="61"/>
      <c r="H400" s="72"/>
      <c r="I400" s="11" t="s">
        <v>17</v>
      </c>
      <c r="J400" s="20"/>
      <c r="K400" s="16">
        <v>41.55</v>
      </c>
      <c r="L400" s="16">
        <v>0</v>
      </c>
      <c r="M400" s="16">
        <v>6.2320000000000002</v>
      </c>
      <c r="N400" s="16">
        <v>0.32</v>
      </c>
      <c r="O400" s="16"/>
      <c r="P400" s="17">
        <f t="shared" ref="P400" si="33">(K400+L400)-(M400+N400)+O400</f>
        <v>34.997999999999998</v>
      </c>
    </row>
    <row r="401" spans="1:16" ht="15">
      <c r="A401" s="32">
        <v>381</v>
      </c>
      <c r="B401" s="11" t="s">
        <v>17</v>
      </c>
      <c r="C401" s="11" t="s">
        <v>18</v>
      </c>
      <c r="D401" s="12"/>
      <c r="E401" s="38"/>
      <c r="F401" s="61"/>
      <c r="G401" s="61"/>
      <c r="H401" s="72"/>
      <c r="I401" s="33" t="s">
        <v>17</v>
      </c>
      <c r="J401" s="20"/>
      <c r="K401" s="16">
        <v>41.55</v>
      </c>
      <c r="L401" s="16">
        <v>0</v>
      </c>
      <c r="M401" s="16">
        <v>6.2320000000000002</v>
      </c>
      <c r="N401" s="16">
        <v>0.32</v>
      </c>
      <c r="O401" s="17"/>
      <c r="P401" s="17">
        <f>(K401+L401)-(M401+N401)+O401</f>
        <v>34.997999999999998</v>
      </c>
    </row>
    <row r="402" spans="1:16" ht="15">
      <c r="A402" s="32">
        <v>382</v>
      </c>
      <c r="B402" s="11" t="s">
        <v>17</v>
      </c>
      <c r="C402" s="11" t="s">
        <v>18</v>
      </c>
      <c r="D402" s="12"/>
      <c r="E402" s="38"/>
      <c r="F402" s="61"/>
      <c r="G402" s="61"/>
      <c r="H402" s="72"/>
      <c r="I402" s="33" t="s">
        <v>17</v>
      </c>
      <c r="J402" s="20"/>
      <c r="K402" s="16">
        <v>41.55</v>
      </c>
      <c r="L402" s="16">
        <v>0</v>
      </c>
      <c r="M402" s="16">
        <v>6.2320000000000002</v>
      </c>
      <c r="N402" s="16">
        <v>0.32</v>
      </c>
      <c r="O402" s="17"/>
      <c r="P402" s="17">
        <f t="shared" ref="P402" si="34">(K402+L402)-(M402+N402)+O402</f>
        <v>34.997999999999998</v>
      </c>
    </row>
    <row r="403" spans="1:16" ht="15">
      <c r="A403" s="32">
        <v>383</v>
      </c>
      <c r="B403" s="11" t="s">
        <v>17</v>
      </c>
      <c r="C403" s="11" t="s">
        <v>18</v>
      </c>
      <c r="D403" s="12"/>
      <c r="E403" s="38"/>
      <c r="F403" s="61"/>
      <c r="G403" s="61"/>
      <c r="H403" s="72"/>
      <c r="I403" s="33" t="s">
        <v>17</v>
      </c>
      <c r="J403" s="20"/>
      <c r="K403" s="16">
        <v>41.55</v>
      </c>
      <c r="L403" s="16">
        <v>0</v>
      </c>
      <c r="M403" s="16">
        <v>6.2320000000000002</v>
      </c>
      <c r="N403" s="16">
        <v>0.32</v>
      </c>
      <c r="O403" s="17"/>
      <c r="P403" s="17">
        <f>(K403+L403)-(M403+N403)+O403</f>
        <v>34.997999999999998</v>
      </c>
    </row>
    <row r="404" spans="1:16" ht="15">
      <c r="A404" s="32">
        <v>384</v>
      </c>
      <c r="B404" s="11" t="s">
        <v>17</v>
      </c>
      <c r="C404" s="11" t="s">
        <v>150</v>
      </c>
      <c r="D404" s="12"/>
      <c r="E404" s="38"/>
      <c r="F404" s="61"/>
      <c r="G404" s="61"/>
      <c r="H404" s="72"/>
      <c r="I404" s="33" t="s">
        <v>17</v>
      </c>
      <c r="J404" s="20"/>
      <c r="K404" s="16">
        <v>41.55</v>
      </c>
      <c r="L404" s="16">
        <v>0</v>
      </c>
      <c r="M404" s="16">
        <v>6.2320000000000002</v>
      </c>
      <c r="N404" s="16">
        <v>0.32</v>
      </c>
      <c r="O404" s="17"/>
      <c r="P404" s="17">
        <f t="shared" ref="P404:P420" si="35">(K404+L404)-(M404+N404)+O404</f>
        <v>34.997999999999998</v>
      </c>
    </row>
    <row r="405" spans="1:16" ht="15">
      <c r="A405" s="32">
        <v>385</v>
      </c>
      <c r="B405" s="11" t="s">
        <v>17</v>
      </c>
      <c r="C405" s="11" t="s">
        <v>150</v>
      </c>
      <c r="D405" s="12"/>
      <c r="E405" s="38"/>
      <c r="F405" s="61"/>
      <c r="G405" s="61"/>
      <c r="H405" s="72"/>
      <c r="I405" s="11" t="s">
        <v>17</v>
      </c>
      <c r="J405" s="20"/>
      <c r="K405" s="16">
        <v>41.55</v>
      </c>
      <c r="L405" s="16">
        <v>20.78</v>
      </c>
      <c r="M405" s="16">
        <v>9.3490000000000002</v>
      </c>
      <c r="N405" s="16">
        <v>0.48</v>
      </c>
      <c r="O405" s="16"/>
      <c r="P405" s="17">
        <f t="shared" si="35"/>
        <v>52.500999999999998</v>
      </c>
    </row>
    <row r="406" spans="1:16" ht="15">
      <c r="A406" s="32">
        <v>386</v>
      </c>
      <c r="B406" s="11" t="s">
        <v>17</v>
      </c>
      <c r="C406" s="11" t="s">
        <v>150</v>
      </c>
      <c r="D406" s="12"/>
      <c r="E406" s="38"/>
      <c r="F406" s="61"/>
      <c r="G406" s="61"/>
      <c r="H406" s="72"/>
      <c r="I406" s="11" t="s">
        <v>17</v>
      </c>
      <c r="J406" s="20"/>
      <c r="K406" s="16">
        <v>41.55</v>
      </c>
      <c r="L406" s="16">
        <v>0</v>
      </c>
      <c r="M406" s="16">
        <v>6.2320000000000002</v>
      </c>
      <c r="N406" s="16">
        <v>0.32</v>
      </c>
      <c r="O406" s="16"/>
      <c r="P406" s="17">
        <f t="shared" si="35"/>
        <v>34.997999999999998</v>
      </c>
    </row>
    <row r="407" spans="1:16" ht="15">
      <c r="A407" s="32">
        <v>387</v>
      </c>
      <c r="B407" s="11" t="s">
        <v>17</v>
      </c>
      <c r="C407" s="11" t="s">
        <v>150</v>
      </c>
      <c r="D407" s="12"/>
      <c r="E407" s="38"/>
      <c r="F407" s="61"/>
      <c r="G407" s="61"/>
      <c r="H407" s="72"/>
      <c r="I407" s="11" t="s">
        <v>17</v>
      </c>
      <c r="J407" s="20"/>
      <c r="K407" s="16">
        <v>41.55</v>
      </c>
      <c r="L407" s="16">
        <v>0</v>
      </c>
      <c r="M407" s="16">
        <v>6.2320000000000002</v>
      </c>
      <c r="N407" s="16">
        <v>0.32</v>
      </c>
      <c r="O407" s="16"/>
      <c r="P407" s="17">
        <f t="shared" si="35"/>
        <v>34.997999999999998</v>
      </c>
    </row>
    <row r="408" spans="1:16" ht="15">
      <c r="A408" s="32">
        <v>388</v>
      </c>
      <c r="B408" s="11" t="s">
        <v>17</v>
      </c>
      <c r="C408" s="11" t="s">
        <v>133</v>
      </c>
      <c r="D408" s="12"/>
      <c r="E408" s="13"/>
      <c r="H408" s="14"/>
      <c r="I408" s="11" t="s">
        <v>17</v>
      </c>
      <c r="J408" s="20"/>
      <c r="K408" s="16">
        <v>41.55</v>
      </c>
      <c r="L408" s="16">
        <v>0</v>
      </c>
      <c r="M408" s="16">
        <v>6.2320000000000002</v>
      </c>
      <c r="N408" s="16">
        <v>0.32</v>
      </c>
      <c r="O408" s="16"/>
      <c r="P408" s="17">
        <f t="shared" si="35"/>
        <v>34.997999999999998</v>
      </c>
    </row>
    <row r="409" spans="1:16" ht="15">
      <c r="A409" s="32">
        <v>389</v>
      </c>
      <c r="B409" s="11" t="s">
        <v>17</v>
      </c>
      <c r="C409" s="11" t="s">
        <v>133</v>
      </c>
      <c r="D409" s="12"/>
      <c r="E409" s="13"/>
      <c r="F409" s="25"/>
      <c r="G409" s="25"/>
      <c r="H409" s="14"/>
      <c r="I409" s="11" t="s">
        <v>17</v>
      </c>
      <c r="J409" s="20"/>
      <c r="K409" s="16">
        <v>41.55</v>
      </c>
      <c r="L409" s="16">
        <v>0</v>
      </c>
      <c r="M409" s="16">
        <v>6.2320000000000002</v>
      </c>
      <c r="N409" s="16">
        <v>0.32</v>
      </c>
      <c r="O409" s="16"/>
      <c r="P409" s="17">
        <f t="shared" si="35"/>
        <v>34.997999999999998</v>
      </c>
    </row>
    <row r="410" spans="1:16" ht="15">
      <c r="A410" s="32">
        <v>390</v>
      </c>
      <c r="B410" s="11" t="s">
        <v>17</v>
      </c>
      <c r="C410" s="11" t="s">
        <v>133</v>
      </c>
      <c r="D410" s="12"/>
      <c r="E410" s="13"/>
      <c r="F410" s="14"/>
      <c r="G410" s="14"/>
      <c r="H410" s="14"/>
      <c r="I410" s="11" t="s">
        <v>17</v>
      </c>
      <c r="J410" s="20"/>
      <c r="K410" s="16">
        <v>41.55</v>
      </c>
      <c r="L410" s="16">
        <v>0</v>
      </c>
      <c r="M410" s="16">
        <v>6.2320000000000002</v>
      </c>
      <c r="N410" s="16">
        <v>0.32</v>
      </c>
      <c r="O410" s="16"/>
      <c r="P410" s="17">
        <f t="shared" si="35"/>
        <v>34.997999999999998</v>
      </c>
    </row>
    <row r="411" spans="1:16" ht="15">
      <c r="A411" s="32">
        <v>391</v>
      </c>
      <c r="B411" s="11" t="s">
        <v>17</v>
      </c>
      <c r="C411" s="11" t="s">
        <v>167</v>
      </c>
      <c r="D411" s="12"/>
      <c r="E411" s="13"/>
      <c r="F411" s="26"/>
      <c r="G411" s="26"/>
      <c r="H411" s="14"/>
      <c r="I411" s="11" t="s">
        <v>17</v>
      </c>
      <c r="J411" s="20"/>
      <c r="K411" s="16">
        <v>41.55</v>
      </c>
      <c r="L411" s="16">
        <v>0</v>
      </c>
      <c r="M411" s="16">
        <v>6.2320000000000002</v>
      </c>
      <c r="N411" s="16">
        <v>0.32</v>
      </c>
      <c r="O411" s="16"/>
      <c r="P411" s="17">
        <f t="shared" si="35"/>
        <v>34.997999999999998</v>
      </c>
    </row>
    <row r="412" spans="1:16" ht="15">
      <c r="A412" s="32">
        <v>392</v>
      </c>
      <c r="B412" s="11" t="s">
        <v>17</v>
      </c>
      <c r="C412" s="11" t="s">
        <v>167</v>
      </c>
      <c r="D412" s="12"/>
      <c r="E412" s="13"/>
      <c r="F412" s="14"/>
      <c r="G412" s="14"/>
      <c r="H412" s="14"/>
      <c r="I412" s="11" t="s">
        <v>17</v>
      </c>
      <c r="J412" s="20"/>
      <c r="K412" s="16">
        <v>41.55</v>
      </c>
      <c r="L412" s="16">
        <v>0</v>
      </c>
      <c r="M412" s="16">
        <v>6.2320000000000002</v>
      </c>
      <c r="N412" s="16">
        <v>0.32</v>
      </c>
      <c r="O412" s="16"/>
      <c r="P412" s="17">
        <f t="shared" si="35"/>
        <v>34.997999999999998</v>
      </c>
    </row>
    <row r="413" spans="1:16" ht="15">
      <c r="A413" s="32">
        <v>393</v>
      </c>
      <c r="B413" s="11" t="s">
        <v>17</v>
      </c>
      <c r="C413" s="11" t="s">
        <v>167</v>
      </c>
      <c r="D413" s="12"/>
      <c r="E413" s="13"/>
      <c r="F413" s="14"/>
      <c r="G413" s="14"/>
      <c r="H413" s="14"/>
      <c r="I413" s="11" t="s">
        <v>17</v>
      </c>
      <c r="J413" s="20"/>
      <c r="K413" s="16">
        <v>41.55</v>
      </c>
      <c r="L413" s="16">
        <v>0</v>
      </c>
      <c r="M413" s="16">
        <v>6.2320000000000002</v>
      </c>
      <c r="N413" s="16">
        <v>0.32</v>
      </c>
      <c r="O413" s="16"/>
      <c r="P413" s="17">
        <f t="shared" si="35"/>
        <v>34.997999999999998</v>
      </c>
    </row>
    <row r="414" spans="1:16" ht="15">
      <c r="A414" s="32">
        <v>394</v>
      </c>
      <c r="B414" s="11" t="s">
        <v>160</v>
      </c>
      <c r="C414" s="11" t="s">
        <v>161</v>
      </c>
      <c r="D414" s="12"/>
      <c r="E414" s="13"/>
      <c r="F414" s="14"/>
      <c r="G414" s="14"/>
      <c r="H414" s="14"/>
      <c r="I414" s="11" t="s">
        <v>17</v>
      </c>
      <c r="J414" s="20"/>
      <c r="K414" s="16">
        <v>41.55</v>
      </c>
      <c r="L414" s="16">
        <v>0</v>
      </c>
      <c r="M414" s="16">
        <v>6.2320000000000002</v>
      </c>
      <c r="N414" s="16">
        <v>0.32</v>
      </c>
      <c r="O414" s="16"/>
      <c r="P414" s="17">
        <f t="shared" si="35"/>
        <v>34.997999999999998</v>
      </c>
    </row>
    <row r="415" spans="1:16" ht="15">
      <c r="A415" s="32">
        <v>395</v>
      </c>
      <c r="B415" s="33" t="s">
        <v>152</v>
      </c>
      <c r="C415" s="33" t="s">
        <v>153</v>
      </c>
      <c r="D415" s="50"/>
      <c r="E415" s="51"/>
      <c r="F415" s="52"/>
      <c r="G415" s="52"/>
      <c r="H415" s="52"/>
      <c r="I415" s="33" t="s">
        <v>17</v>
      </c>
      <c r="J415" s="53"/>
      <c r="K415" s="17">
        <v>41.55</v>
      </c>
      <c r="L415" s="17">
        <v>0</v>
      </c>
      <c r="M415" s="17">
        <v>6.2320000000000002</v>
      </c>
      <c r="N415" s="17">
        <v>0.32</v>
      </c>
      <c r="O415" s="17">
        <v>31.5</v>
      </c>
      <c r="P415" s="17">
        <f t="shared" si="35"/>
        <v>66.49799999999999</v>
      </c>
    </row>
    <row r="416" spans="1:16" ht="15">
      <c r="A416" s="32">
        <v>396</v>
      </c>
      <c r="B416" s="33" t="s">
        <v>163</v>
      </c>
      <c r="C416" s="33" t="s">
        <v>164</v>
      </c>
      <c r="D416" s="50"/>
      <c r="E416" s="51"/>
      <c r="F416" s="52"/>
      <c r="G416" s="52"/>
      <c r="H416" s="52"/>
      <c r="I416" s="33" t="s">
        <v>17</v>
      </c>
      <c r="J416" s="53"/>
      <c r="K416" s="17">
        <v>41.55</v>
      </c>
      <c r="L416" s="17">
        <v>0</v>
      </c>
      <c r="M416" s="17">
        <v>6.2320000000000002</v>
      </c>
      <c r="N416" s="17">
        <v>0.32</v>
      </c>
      <c r="O416" s="17">
        <v>14.5</v>
      </c>
      <c r="P416" s="17">
        <f t="shared" si="35"/>
        <v>49.497999999999998</v>
      </c>
    </row>
    <row r="417" spans="1:16" ht="15">
      <c r="A417" s="32">
        <v>397</v>
      </c>
      <c r="B417" s="47" t="s">
        <v>154</v>
      </c>
      <c r="C417" s="47" t="s">
        <v>155</v>
      </c>
      <c r="D417" s="48"/>
      <c r="E417" s="13"/>
      <c r="F417" s="25"/>
      <c r="G417" s="25"/>
      <c r="H417" s="25"/>
      <c r="I417" s="47" t="s">
        <v>17</v>
      </c>
      <c r="J417" s="20"/>
      <c r="K417" s="49">
        <v>41.55</v>
      </c>
      <c r="L417" s="49">
        <v>0</v>
      </c>
      <c r="M417" s="49">
        <v>6.2320000000000002</v>
      </c>
      <c r="N417" s="49">
        <v>0.32</v>
      </c>
      <c r="O417" s="16"/>
      <c r="P417" s="17">
        <f t="shared" si="35"/>
        <v>34.997999999999998</v>
      </c>
    </row>
    <row r="418" spans="1:16" ht="15">
      <c r="A418" s="32">
        <v>398</v>
      </c>
      <c r="B418" s="78" t="s">
        <v>172</v>
      </c>
      <c r="C418" s="78" t="s">
        <v>173</v>
      </c>
      <c r="D418" s="67"/>
      <c r="E418" s="51"/>
      <c r="F418" s="63"/>
      <c r="G418" s="63"/>
      <c r="H418" s="63"/>
      <c r="I418" s="78" t="s">
        <v>17</v>
      </c>
      <c r="J418" s="53"/>
      <c r="K418" s="79">
        <v>41.55</v>
      </c>
      <c r="L418" s="79">
        <v>0</v>
      </c>
      <c r="M418" s="79">
        <v>6.2320000000000002</v>
      </c>
      <c r="N418" s="79">
        <v>0.32</v>
      </c>
      <c r="O418" s="17">
        <v>52</v>
      </c>
      <c r="P418" s="17">
        <f t="shared" si="35"/>
        <v>86.99799999999999</v>
      </c>
    </row>
    <row r="419" spans="1:16" ht="15">
      <c r="A419" s="32">
        <v>399</v>
      </c>
      <c r="B419" s="47" t="s">
        <v>156</v>
      </c>
      <c r="C419" s="47" t="s">
        <v>157</v>
      </c>
      <c r="D419" s="48"/>
      <c r="E419" s="13"/>
      <c r="F419" s="25"/>
      <c r="G419" s="25"/>
      <c r="H419" s="25"/>
      <c r="I419" s="47" t="s">
        <v>17</v>
      </c>
      <c r="J419" s="20"/>
      <c r="K419" s="49">
        <v>41.55</v>
      </c>
      <c r="L419" s="49">
        <v>0</v>
      </c>
      <c r="M419" s="49">
        <v>6.2320000000000002</v>
      </c>
      <c r="N419" s="49">
        <v>0.32</v>
      </c>
      <c r="O419" s="16"/>
      <c r="P419" s="17">
        <f t="shared" si="35"/>
        <v>34.997999999999998</v>
      </c>
    </row>
    <row r="420" spans="1:16" ht="15">
      <c r="A420" s="32">
        <v>400</v>
      </c>
      <c r="B420" s="33" t="s">
        <v>174</v>
      </c>
      <c r="C420" s="33" t="s">
        <v>175</v>
      </c>
      <c r="D420" s="50"/>
      <c r="E420" s="51"/>
      <c r="F420" s="52"/>
      <c r="G420" s="52"/>
      <c r="H420" s="52"/>
      <c r="I420" s="33" t="s">
        <v>17</v>
      </c>
      <c r="J420" s="53"/>
      <c r="K420" s="17">
        <v>41.55</v>
      </c>
      <c r="L420" s="17">
        <v>0</v>
      </c>
      <c r="M420" s="17">
        <v>6.2320000000000002</v>
      </c>
      <c r="N420" s="17">
        <v>0.32</v>
      </c>
      <c r="O420" s="16">
        <v>18.5</v>
      </c>
      <c r="P420" s="17">
        <f t="shared" si="35"/>
        <v>53.497999999999998</v>
      </c>
    </row>
    <row r="421" spans="1:16" ht="15">
      <c r="B421" s="11"/>
      <c r="C421" s="11"/>
      <c r="D421" s="12"/>
      <c r="I421" s="11"/>
      <c r="J421" s="33" t="s">
        <v>16</v>
      </c>
      <c r="K421" s="17">
        <f t="shared" ref="K421:P421" si="36">SUM(K380:K420)</f>
        <v>15857.999999999891</v>
      </c>
      <c r="L421" s="17">
        <f t="shared" si="36"/>
        <v>561.0599999999996</v>
      </c>
      <c r="M421" s="17">
        <f t="shared" si="36"/>
        <v>2327.6789999999937</v>
      </c>
      <c r="N421" s="17">
        <f t="shared" si="36"/>
        <v>119.51999999999902</v>
      </c>
      <c r="O421" s="17">
        <f t="shared" si="36"/>
        <v>320.5</v>
      </c>
      <c r="P421" s="17">
        <f t="shared" si="36"/>
        <v>14292.360999999906</v>
      </c>
    </row>
    <row r="422" spans="1:16" ht="15">
      <c r="B422" s="11"/>
      <c r="C422" s="11"/>
      <c r="D422" s="12"/>
      <c r="E422" s="34"/>
      <c r="F422" s="34"/>
      <c r="G422" s="11"/>
      <c r="H422" s="10"/>
      <c r="I422" s="11"/>
      <c r="J422" s="33" t="s">
        <v>104</v>
      </c>
      <c r="K422" s="17">
        <f t="shared" ref="K422:P422" si="37">K421</f>
        <v>15857.999999999891</v>
      </c>
      <c r="L422" s="17">
        <f t="shared" si="37"/>
        <v>561.0599999999996</v>
      </c>
      <c r="M422" s="17">
        <f t="shared" si="37"/>
        <v>2327.6789999999937</v>
      </c>
      <c r="N422" s="17">
        <f t="shared" si="37"/>
        <v>119.51999999999902</v>
      </c>
      <c r="O422" s="17">
        <f t="shared" si="37"/>
        <v>320.5</v>
      </c>
      <c r="P422" s="17">
        <f t="shared" si="37"/>
        <v>14292.360999999906</v>
      </c>
    </row>
    <row r="423" spans="1:16" ht="15">
      <c r="A423" s="32">
        <v>401</v>
      </c>
      <c r="B423" s="11" t="s">
        <v>17</v>
      </c>
      <c r="C423" s="11" t="s">
        <v>133</v>
      </c>
      <c r="D423" s="12"/>
      <c r="E423" s="13"/>
      <c r="F423" s="14"/>
      <c r="G423" s="14"/>
      <c r="H423" s="14"/>
      <c r="I423" s="11" t="s">
        <v>17</v>
      </c>
      <c r="J423" s="42"/>
      <c r="K423" s="16">
        <v>41.55</v>
      </c>
      <c r="L423" s="16">
        <v>20.78</v>
      </c>
      <c r="M423" s="16">
        <v>9.3490000000000002</v>
      </c>
      <c r="N423" s="16">
        <v>0.48</v>
      </c>
      <c r="O423" s="16"/>
      <c r="P423" s="17">
        <f>(K423+L423)-(M423+N423)+O423</f>
        <v>52.500999999999998</v>
      </c>
    </row>
    <row r="424" spans="1:16" ht="15">
      <c r="A424" s="32">
        <v>402</v>
      </c>
      <c r="B424" s="11" t="s">
        <v>17</v>
      </c>
      <c r="C424" s="11" t="s">
        <v>150</v>
      </c>
      <c r="D424" s="12"/>
      <c r="E424" s="13"/>
      <c r="F424" s="14"/>
      <c r="G424" s="14"/>
      <c r="H424" s="14"/>
      <c r="I424" s="11" t="s">
        <v>17</v>
      </c>
      <c r="J424" s="20"/>
      <c r="K424" s="16">
        <v>41.55</v>
      </c>
      <c r="L424" s="16">
        <v>0</v>
      </c>
      <c r="M424" s="16">
        <v>6.2320000000000002</v>
      </c>
      <c r="N424" s="16">
        <v>0.32</v>
      </c>
      <c r="O424" s="16"/>
      <c r="P424" s="17">
        <f t="shared" ref="P424" si="38">(K424+L424)-(M424+N424)+O424</f>
        <v>34.997999999999998</v>
      </c>
    </row>
    <row r="425" spans="1:16" ht="15">
      <c r="A425" s="32">
        <v>403</v>
      </c>
      <c r="B425" s="11"/>
      <c r="C425" s="11"/>
      <c r="D425" s="12"/>
      <c r="E425" s="13"/>
      <c r="F425" s="14"/>
      <c r="G425" s="14"/>
      <c r="H425" s="14"/>
      <c r="I425" s="11"/>
      <c r="J425" s="20"/>
      <c r="K425" s="16">
        <v>41.55</v>
      </c>
      <c r="L425" s="16">
        <v>0</v>
      </c>
      <c r="M425" s="16">
        <v>6.2320000000000002</v>
      </c>
      <c r="N425" s="16">
        <v>0.32</v>
      </c>
      <c r="O425" s="16"/>
      <c r="P425" s="17"/>
    </row>
    <row r="426" spans="1:16" ht="15">
      <c r="A426" s="32">
        <v>404</v>
      </c>
      <c r="B426" s="11"/>
      <c r="C426" s="11"/>
      <c r="D426" s="12"/>
      <c r="E426" s="13"/>
      <c r="F426" s="14"/>
      <c r="G426" s="14"/>
      <c r="H426" s="14"/>
      <c r="I426" s="11"/>
      <c r="J426" s="20"/>
      <c r="K426" s="16">
        <v>41.55</v>
      </c>
      <c r="L426" s="16">
        <v>0</v>
      </c>
      <c r="M426" s="16">
        <v>6.2320000000000002</v>
      </c>
      <c r="N426" s="16">
        <v>0.32</v>
      </c>
      <c r="O426" s="16"/>
      <c r="P426" s="17"/>
    </row>
    <row r="427" spans="1:16" ht="15">
      <c r="A427" s="32">
        <v>405</v>
      </c>
      <c r="B427" s="11"/>
      <c r="C427" s="11"/>
      <c r="D427" s="12"/>
      <c r="E427" s="13"/>
      <c r="F427" s="14"/>
      <c r="G427" s="14"/>
      <c r="H427" s="14"/>
      <c r="I427" s="11"/>
      <c r="J427" s="20"/>
      <c r="K427" s="16">
        <v>41.55</v>
      </c>
      <c r="L427" s="16">
        <v>0</v>
      </c>
      <c r="M427" s="16">
        <v>6.2320000000000002</v>
      </c>
      <c r="N427" s="16">
        <v>0.32</v>
      </c>
      <c r="O427" s="16"/>
      <c r="P427" s="17"/>
    </row>
    <row r="428" spans="1:16" ht="15">
      <c r="A428" s="32">
        <v>406</v>
      </c>
      <c r="B428" s="11"/>
      <c r="C428" s="11"/>
      <c r="D428" s="12"/>
      <c r="E428" s="59"/>
      <c r="F428" s="25"/>
      <c r="G428" s="25"/>
      <c r="H428" s="14"/>
      <c r="I428" s="11"/>
      <c r="J428" s="20"/>
      <c r="K428" s="16">
        <v>41.55</v>
      </c>
      <c r="L428" s="16">
        <v>0</v>
      </c>
      <c r="M428" s="16">
        <v>6.2320000000000002</v>
      </c>
      <c r="N428" s="16">
        <v>0.32</v>
      </c>
      <c r="O428" s="16"/>
      <c r="P428" s="17"/>
    </row>
    <row r="429" spans="1:16" ht="15">
      <c r="A429" s="32">
        <v>407</v>
      </c>
      <c r="B429" s="11"/>
      <c r="C429" s="11"/>
      <c r="D429" s="12"/>
      <c r="E429" s="59"/>
      <c r="F429" s="14"/>
      <c r="G429" s="14"/>
      <c r="H429" s="14"/>
      <c r="I429" s="11"/>
      <c r="J429" s="20"/>
      <c r="K429" s="16">
        <v>41.55</v>
      </c>
      <c r="L429" s="16">
        <v>0</v>
      </c>
      <c r="M429" s="16">
        <v>6.2320000000000002</v>
      </c>
      <c r="N429" s="16">
        <v>0.32</v>
      </c>
      <c r="O429" s="16"/>
      <c r="P429" s="17"/>
    </row>
    <row r="430" spans="1:16" ht="15">
      <c r="A430" s="32">
        <v>408</v>
      </c>
      <c r="B430" s="11"/>
      <c r="C430" s="11"/>
      <c r="D430" s="12"/>
      <c r="E430" s="59"/>
      <c r="F430" s="25"/>
      <c r="G430" s="25"/>
      <c r="H430" s="14"/>
      <c r="I430" s="11"/>
      <c r="J430" s="20"/>
      <c r="K430" s="16">
        <v>41.55</v>
      </c>
      <c r="L430" s="16">
        <v>0</v>
      </c>
      <c r="M430" s="16">
        <v>6.2320000000000002</v>
      </c>
      <c r="N430" s="16">
        <v>0.32</v>
      </c>
      <c r="O430" s="16"/>
      <c r="P430" s="17"/>
    </row>
    <row r="431" spans="1:16" ht="15">
      <c r="A431" s="32">
        <v>409</v>
      </c>
      <c r="B431" s="11"/>
      <c r="C431" s="11"/>
      <c r="D431" s="12"/>
      <c r="E431" s="59"/>
      <c r="F431" s="25"/>
      <c r="G431" s="25"/>
      <c r="H431" s="14"/>
      <c r="I431" s="11"/>
      <c r="J431" s="20"/>
      <c r="K431" s="16">
        <v>41.55</v>
      </c>
      <c r="L431" s="16">
        <v>0</v>
      </c>
      <c r="M431" s="16">
        <v>6.2320000000000002</v>
      </c>
      <c r="N431" s="16">
        <v>0.32</v>
      </c>
      <c r="O431" s="16"/>
      <c r="P431" s="17"/>
    </row>
    <row r="432" spans="1:16" ht="15">
      <c r="A432" s="32">
        <v>410</v>
      </c>
      <c r="B432" s="11"/>
      <c r="C432" s="11"/>
      <c r="D432" s="12"/>
      <c r="E432" s="13"/>
      <c r="F432" s="25"/>
      <c r="G432" s="25"/>
      <c r="H432" s="14"/>
      <c r="I432" s="11"/>
      <c r="J432" s="20"/>
      <c r="K432" s="16">
        <v>41.55</v>
      </c>
      <c r="L432" s="16">
        <v>0</v>
      </c>
      <c r="M432" s="16">
        <v>6.2320000000000002</v>
      </c>
      <c r="N432" s="16">
        <v>0.32</v>
      </c>
      <c r="O432" s="16"/>
      <c r="P432" s="17"/>
    </row>
    <row r="433" spans="1:16" ht="15">
      <c r="A433" s="32">
        <v>411</v>
      </c>
      <c r="B433" s="11"/>
      <c r="C433" s="11"/>
      <c r="D433" s="12"/>
      <c r="E433" s="13"/>
      <c r="F433" s="25"/>
      <c r="G433" s="25"/>
      <c r="H433" s="14"/>
      <c r="I433" s="11"/>
      <c r="J433" s="20"/>
      <c r="K433" s="16">
        <v>41.55</v>
      </c>
      <c r="L433" s="16">
        <v>0</v>
      </c>
      <c r="M433" s="16">
        <v>6.2320000000000002</v>
      </c>
      <c r="N433" s="16">
        <v>0.32</v>
      </c>
      <c r="O433" s="16"/>
      <c r="P433" s="17"/>
    </row>
    <row r="434" spans="1:16" ht="15">
      <c r="A434" s="32">
        <v>412</v>
      </c>
      <c r="B434" s="11"/>
      <c r="C434" s="11"/>
      <c r="D434" s="12"/>
      <c r="E434" s="13"/>
      <c r="F434" s="25"/>
      <c r="G434" s="25"/>
      <c r="H434" s="14"/>
      <c r="I434" s="11"/>
      <c r="J434" s="20"/>
      <c r="K434" s="16">
        <v>41.55</v>
      </c>
      <c r="L434" s="16">
        <v>0</v>
      </c>
      <c r="M434" s="16">
        <v>6.2320000000000002</v>
      </c>
      <c r="N434" s="16">
        <v>0.32</v>
      </c>
      <c r="O434" s="16"/>
      <c r="P434" s="17"/>
    </row>
    <row r="435" spans="1:16" ht="15">
      <c r="A435" s="32">
        <v>413</v>
      </c>
      <c r="B435" s="11"/>
      <c r="C435" s="11"/>
      <c r="D435" s="12"/>
      <c r="E435" s="13"/>
      <c r="F435" s="25"/>
      <c r="G435" s="25"/>
      <c r="H435" s="14"/>
      <c r="I435" s="11"/>
      <c r="J435" s="20"/>
      <c r="K435" s="16">
        <v>41.55</v>
      </c>
      <c r="L435" s="16">
        <v>20.78</v>
      </c>
      <c r="M435" s="16">
        <v>9.3490000000000002</v>
      </c>
      <c r="N435" s="16">
        <v>0.48</v>
      </c>
      <c r="O435" s="16"/>
      <c r="P435" s="17"/>
    </row>
    <row r="436" spans="1:16" ht="15">
      <c r="A436" s="32">
        <v>414</v>
      </c>
      <c r="B436" s="11"/>
      <c r="C436" s="11"/>
      <c r="D436" s="12"/>
      <c r="E436" s="13"/>
      <c r="F436" s="25"/>
      <c r="G436" s="25"/>
      <c r="H436" s="14"/>
      <c r="I436" s="11"/>
      <c r="J436" s="20"/>
      <c r="K436" s="16">
        <v>41.55</v>
      </c>
      <c r="L436" s="16">
        <v>0</v>
      </c>
      <c r="M436" s="16">
        <v>6.2320000000000002</v>
      </c>
      <c r="N436" s="16">
        <v>0.32</v>
      </c>
      <c r="O436" s="16"/>
      <c r="P436" s="17"/>
    </row>
    <row r="437" spans="1:16" ht="15">
      <c r="A437" s="32">
        <v>415</v>
      </c>
      <c r="B437" s="11"/>
      <c r="C437" s="11"/>
      <c r="D437" s="12"/>
      <c r="E437" s="59"/>
      <c r="F437" s="25"/>
      <c r="G437" s="25"/>
      <c r="H437" s="14"/>
      <c r="I437" s="11"/>
      <c r="J437" s="20"/>
      <c r="K437" s="16">
        <v>41.55</v>
      </c>
      <c r="L437" s="16">
        <v>0</v>
      </c>
      <c r="M437" s="16">
        <v>6.2320000000000002</v>
      </c>
      <c r="N437" s="16">
        <v>0.32</v>
      </c>
      <c r="O437" s="16"/>
      <c r="P437" s="17"/>
    </row>
    <row r="438" spans="1:16" ht="15">
      <c r="A438" s="32">
        <v>416</v>
      </c>
      <c r="B438" s="11"/>
      <c r="C438" s="11"/>
      <c r="D438" s="12"/>
      <c r="E438" s="59"/>
      <c r="F438" s="25"/>
      <c r="G438" s="25"/>
      <c r="H438" s="14"/>
      <c r="I438" s="11"/>
      <c r="J438" s="20"/>
      <c r="K438" s="16">
        <v>41.55</v>
      </c>
      <c r="L438" s="16">
        <v>0</v>
      </c>
      <c r="M438" s="16">
        <v>6.2320000000000002</v>
      </c>
      <c r="N438" s="16">
        <v>0.32</v>
      </c>
      <c r="O438" s="16"/>
      <c r="P438" s="17"/>
    </row>
    <row r="439" spans="1:16" ht="15">
      <c r="A439" s="32">
        <v>417</v>
      </c>
      <c r="B439" s="11"/>
      <c r="C439" s="11"/>
      <c r="D439" s="12"/>
      <c r="E439" s="59"/>
      <c r="F439" s="25"/>
      <c r="G439" s="25"/>
      <c r="H439" s="14"/>
      <c r="I439" s="11"/>
      <c r="J439" s="20"/>
      <c r="K439" s="16">
        <v>41.55</v>
      </c>
      <c r="L439" s="16">
        <v>0</v>
      </c>
      <c r="M439" s="16">
        <v>6.2320000000000002</v>
      </c>
      <c r="N439" s="16">
        <v>0.32</v>
      </c>
      <c r="O439" s="16"/>
      <c r="P439" s="17"/>
    </row>
    <row r="440" spans="1:16" ht="15">
      <c r="A440" s="32">
        <v>418</v>
      </c>
      <c r="B440" s="11"/>
      <c r="C440" s="11"/>
      <c r="D440" s="12"/>
      <c r="E440" s="59"/>
      <c r="F440" s="25"/>
      <c r="G440" s="25"/>
      <c r="H440" s="14"/>
      <c r="I440" s="33"/>
      <c r="J440" s="20"/>
      <c r="K440" s="16">
        <v>41.55</v>
      </c>
      <c r="L440" s="16">
        <v>0</v>
      </c>
      <c r="M440" s="16">
        <v>6.2320000000000002</v>
      </c>
      <c r="N440" s="16">
        <v>0.32</v>
      </c>
      <c r="O440" s="17"/>
      <c r="P440" s="17"/>
    </row>
    <row r="441" spans="1:16" ht="15">
      <c r="A441" s="32">
        <v>419</v>
      </c>
      <c r="B441" s="11"/>
      <c r="C441" s="11"/>
      <c r="D441" s="12"/>
      <c r="E441" s="59"/>
      <c r="F441" s="25"/>
      <c r="G441" s="25"/>
      <c r="H441" s="14"/>
      <c r="I441" s="33"/>
      <c r="J441" s="20"/>
      <c r="K441" s="16">
        <v>41.55</v>
      </c>
      <c r="L441" s="16">
        <v>0</v>
      </c>
      <c r="M441" s="16">
        <v>6.2320000000000002</v>
      </c>
      <c r="N441" s="16">
        <v>0.32</v>
      </c>
      <c r="O441" s="17"/>
      <c r="P441" s="17"/>
    </row>
    <row r="442" spans="1:16" ht="15">
      <c r="A442" s="32">
        <v>420</v>
      </c>
      <c r="B442" s="11"/>
      <c r="C442" s="11"/>
      <c r="D442" s="12"/>
      <c r="E442" s="13"/>
      <c r="F442" s="25"/>
      <c r="G442" s="25"/>
      <c r="H442" s="14"/>
      <c r="I442" s="11"/>
      <c r="J442" s="20"/>
      <c r="K442" s="16">
        <v>41.55</v>
      </c>
      <c r="L442" s="16">
        <v>0</v>
      </c>
      <c r="M442" s="16">
        <v>6.2320000000000002</v>
      </c>
      <c r="N442" s="16">
        <v>0.32</v>
      </c>
      <c r="O442" s="16"/>
      <c r="P442" s="17"/>
    </row>
    <row r="443" spans="1:16" ht="15">
      <c r="A443" s="32">
        <v>421</v>
      </c>
      <c r="B443" s="11"/>
      <c r="C443" s="11"/>
      <c r="D443" s="12"/>
      <c r="E443" s="13"/>
      <c r="F443" s="25"/>
      <c r="G443" s="25"/>
      <c r="H443" s="14"/>
      <c r="I443" s="33"/>
      <c r="J443" s="20"/>
      <c r="K443" s="16">
        <v>41.55</v>
      </c>
      <c r="L443" s="16">
        <v>0</v>
      </c>
      <c r="M443" s="16">
        <v>6.2320000000000002</v>
      </c>
      <c r="N443" s="16">
        <v>0.32</v>
      </c>
      <c r="O443" s="17"/>
      <c r="P443" s="17"/>
    </row>
    <row r="444" spans="1:16" ht="15">
      <c r="A444" s="32">
        <v>422</v>
      </c>
      <c r="B444" s="11"/>
      <c r="C444" s="11"/>
      <c r="D444" s="12"/>
      <c r="E444" s="13"/>
      <c r="F444" s="25"/>
      <c r="G444" s="25"/>
      <c r="H444" s="14"/>
      <c r="I444" s="33"/>
      <c r="J444" s="20"/>
      <c r="K444" s="16">
        <v>41.55</v>
      </c>
      <c r="L444" s="16">
        <v>0</v>
      </c>
      <c r="M444" s="16">
        <v>6.2320000000000002</v>
      </c>
      <c r="N444" s="16">
        <v>0.32</v>
      </c>
      <c r="O444" s="17"/>
      <c r="P444" s="17"/>
    </row>
    <row r="445" spans="1:16" ht="15">
      <c r="A445" s="32">
        <v>423</v>
      </c>
      <c r="B445" s="11"/>
      <c r="C445" s="11"/>
      <c r="D445" s="12"/>
      <c r="E445" s="13"/>
      <c r="F445" s="25"/>
      <c r="G445" s="25"/>
      <c r="H445" s="14"/>
      <c r="I445" s="33"/>
      <c r="J445" s="20"/>
      <c r="K445" s="16">
        <v>41.55</v>
      </c>
      <c r="L445" s="16">
        <v>0</v>
      </c>
      <c r="M445" s="16">
        <v>6.2320000000000002</v>
      </c>
      <c r="N445" s="16">
        <v>0.32</v>
      </c>
      <c r="O445" s="17"/>
      <c r="P445" s="17"/>
    </row>
    <row r="446" spans="1:16" ht="15">
      <c r="A446" s="32">
        <v>424</v>
      </c>
      <c r="B446" s="11"/>
      <c r="C446" s="11"/>
      <c r="D446" s="12"/>
      <c r="E446" s="59"/>
      <c r="F446" s="14"/>
      <c r="G446" s="14"/>
      <c r="H446" s="14"/>
      <c r="I446" s="33"/>
      <c r="J446" s="20"/>
      <c r="K446" s="16">
        <v>41.55</v>
      </c>
      <c r="L446" s="16">
        <v>0</v>
      </c>
      <c r="M446" s="16">
        <v>6.2320000000000002</v>
      </c>
      <c r="N446" s="16">
        <v>0.32</v>
      </c>
      <c r="O446" s="17"/>
      <c r="P446" s="17"/>
    </row>
    <row r="447" spans="1:16" ht="15">
      <c r="A447" s="32">
        <v>425</v>
      </c>
      <c r="B447" s="11"/>
      <c r="C447" s="11"/>
      <c r="D447" s="12"/>
      <c r="E447" s="59"/>
      <c r="F447" s="14"/>
      <c r="G447" s="14"/>
      <c r="H447" s="14"/>
      <c r="I447" s="11"/>
      <c r="J447" s="20"/>
      <c r="K447" s="16">
        <v>41.55</v>
      </c>
      <c r="L447" s="16">
        <v>20.78</v>
      </c>
      <c r="M447" s="16">
        <v>9.3490000000000002</v>
      </c>
      <c r="N447" s="16">
        <v>0.48</v>
      </c>
      <c r="O447" s="16"/>
      <c r="P447" s="17"/>
    </row>
    <row r="448" spans="1:16" ht="15">
      <c r="A448" s="32">
        <v>426</v>
      </c>
      <c r="B448" s="11"/>
      <c r="C448" s="11"/>
      <c r="D448" s="12"/>
      <c r="E448" s="59"/>
      <c r="F448" s="14"/>
      <c r="G448" s="14"/>
      <c r="H448" s="14"/>
      <c r="I448" s="11"/>
      <c r="J448" s="20"/>
      <c r="K448" s="16">
        <v>41.55</v>
      </c>
      <c r="L448" s="16">
        <v>0</v>
      </c>
      <c r="M448" s="16">
        <v>6.2320000000000002</v>
      </c>
      <c r="N448" s="16">
        <v>0.32</v>
      </c>
      <c r="O448" s="16"/>
      <c r="P448" s="17"/>
    </row>
    <row r="449" spans="1:16" ht="15">
      <c r="A449" s="32">
        <v>427</v>
      </c>
      <c r="B449" s="11"/>
      <c r="C449" s="11"/>
      <c r="D449" s="12"/>
      <c r="E449" s="13"/>
      <c r="F449" s="14"/>
      <c r="G449" s="14"/>
      <c r="H449" s="14"/>
      <c r="I449" s="11"/>
      <c r="J449" s="20"/>
      <c r="K449" s="16">
        <v>41.55</v>
      </c>
      <c r="L449" s="16">
        <v>0</v>
      </c>
      <c r="M449" s="16">
        <v>6.2320000000000002</v>
      </c>
      <c r="N449" s="16">
        <v>0.32</v>
      </c>
      <c r="O449" s="16"/>
      <c r="P449" s="17"/>
    </row>
    <row r="450" spans="1:16" ht="15">
      <c r="A450" s="32">
        <v>428</v>
      </c>
      <c r="B450" s="11"/>
      <c r="C450" s="11"/>
      <c r="D450" s="12"/>
      <c r="E450" s="13"/>
      <c r="H450" s="14"/>
      <c r="I450" s="11"/>
      <c r="J450" s="20"/>
      <c r="K450" s="16">
        <v>41.55</v>
      </c>
      <c r="L450" s="16">
        <v>0</v>
      </c>
      <c r="M450" s="16">
        <v>6.2320000000000002</v>
      </c>
      <c r="N450" s="16">
        <v>0.32</v>
      </c>
      <c r="O450" s="16"/>
      <c r="P450" s="17"/>
    </row>
    <row r="451" spans="1:16" ht="15">
      <c r="A451" s="32">
        <v>429</v>
      </c>
      <c r="B451" s="11"/>
      <c r="C451" s="11"/>
      <c r="D451" s="12"/>
      <c r="E451" s="13"/>
      <c r="F451" s="25"/>
      <c r="G451" s="25"/>
      <c r="H451" s="14"/>
      <c r="I451" s="11"/>
      <c r="J451" s="20"/>
      <c r="K451" s="16">
        <v>41.55</v>
      </c>
      <c r="L451" s="16">
        <v>0</v>
      </c>
      <c r="M451" s="16">
        <v>6.2320000000000002</v>
      </c>
      <c r="N451" s="16">
        <v>0.32</v>
      </c>
      <c r="O451" s="16"/>
      <c r="P451" s="17"/>
    </row>
    <row r="452" spans="1:16" ht="15">
      <c r="A452" s="32">
        <v>430</v>
      </c>
      <c r="B452" s="11"/>
      <c r="C452" s="11"/>
      <c r="D452" s="12"/>
      <c r="E452" s="13"/>
      <c r="F452" s="14"/>
      <c r="G452" s="14"/>
      <c r="H452" s="14"/>
      <c r="I452" s="11"/>
      <c r="J452" s="20"/>
      <c r="K452" s="16">
        <v>41.55</v>
      </c>
      <c r="L452" s="16">
        <v>0</v>
      </c>
      <c r="M452" s="16">
        <v>6.2320000000000002</v>
      </c>
      <c r="N452" s="16">
        <v>0.32</v>
      </c>
      <c r="O452" s="16"/>
      <c r="P452" s="17"/>
    </row>
    <row r="453" spans="1:16" ht="15">
      <c r="A453" s="32">
        <v>431</v>
      </c>
      <c r="B453" s="11"/>
      <c r="C453" s="11"/>
      <c r="D453" s="12"/>
      <c r="E453" s="13"/>
      <c r="F453" s="26"/>
      <c r="G453" s="26"/>
      <c r="H453" s="14"/>
      <c r="I453" s="11"/>
      <c r="J453" s="20"/>
      <c r="K453" s="16">
        <v>41.55</v>
      </c>
      <c r="L453" s="16">
        <v>0</v>
      </c>
      <c r="M453" s="16">
        <v>6.2320000000000002</v>
      </c>
      <c r="N453" s="16">
        <v>0.32</v>
      </c>
      <c r="O453" s="16"/>
      <c r="P453" s="17"/>
    </row>
    <row r="454" spans="1:16" ht="15">
      <c r="A454" s="32">
        <v>432</v>
      </c>
      <c r="B454" s="11"/>
      <c r="C454" s="11"/>
      <c r="D454" s="12"/>
      <c r="E454" s="13"/>
      <c r="F454" s="14"/>
      <c r="G454" s="14"/>
      <c r="H454" s="14"/>
      <c r="I454" s="11"/>
      <c r="J454" s="20"/>
      <c r="K454" s="16">
        <v>41.55</v>
      </c>
      <c r="L454" s="16">
        <v>0</v>
      </c>
      <c r="M454" s="16">
        <v>6.2320000000000002</v>
      </c>
      <c r="N454" s="16">
        <v>0.32</v>
      </c>
      <c r="O454" s="16"/>
      <c r="P454" s="17"/>
    </row>
    <row r="455" spans="1:16" ht="15">
      <c r="A455" s="32">
        <v>433</v>
      </c>
      <c r="B455" s="11"/>
      <c r="C455" s="11"/>
      <c r="D455" s="12"/>
      <c r="E455" s="13"/>
      <c r="F455" s="14"/>
      <c r="G455" s="14"/>
      <c r="H455" s="14"/>
      <c r="I455" s="11"/>
      <c r="J455" s="20"/>
      <c r="K455" s="16">
        <v>41.55</v>
      </c>
      <c r="L455" s="16">
        <v>0</v>
      </c>
      <c r="M455" s="16">
        <v>6.2320000000000002</v>
      </c>
      <c r="N455" s="16">
        <v>0.32</v>
      </c>
      <c r="O455" s="16"/>
      <c r="P455" s="17"/>
    </row>
    <row r="456" spans="1:16" ht="15">
      <c r="A456" s="32">
        <v>434</v>
      </c>
      <c r="B456" s="11"/>
      <c r="C456" s="11"/>
      <c r="D456" s="12"/>
      <c r="E456" s="13"/>
      <c r="F456" s="14"/>
      <c r="G456" s="14"/>
      <c r="H456" s="14"/>
      <c r="I456" s="11"/>
      <c r="J456" s="20"/>
      <c r="K456" s="16">
        <v>41.55</v>
      </c>
      <c r="L456" s="16">
        <v>0</v>
      </c>
      <c r="M456" s="16">
        <v>6.2320000000000002</v>
      </c>
      <c r="N456" s="16">
        <v>0.32</v>
      </c>
      <c r="O456" s="16"/>
      <c r="P456" s="17"/>
    </row>
    <row r="457" spans="1:16" ht="15">
      <c r="A457" s="32">
        <v>435</v>
      </c>
      <c r="B457" s="11"/>
      <c r="C457" s="11"/>
      <c r="D457" s="12"/>
      <c r="E457" s="13"/>
      <c r="F457" s="14"/>
      <c r="G457" s="14"/>
      <c r="H457" s="14"/>
      <c r="I457" s="11"/>
      <c r="J457" s="20"/>
      <c r="K457" s="16">
        <v>41.55</v>
      </c>
      <c r="L457" s="16">
        <v>0</v>
      </c>
      <c r="M457" s="16">
        <v>6.2320000000000002</v>
      </c>
      <c r="N457" s="16">
        <v>0.32</v>
      </c>
      <c r="O457" s="16"/>
      <c r="P457" s="17"/>
    </row>
    <row r="458" spans="1:16" ht="15">
      <c r="A458" s="32">
        <v>436</v>
      </c>
      <c r="B458" s="11"/>
      <c r="C458" s="11"/>
      <c r="D458" s="12"/>
      <c r="E458" s="13"/>
      <c r="F458" s="14"/>
      <c r="G458" s="14"/>
      <c r="H458" s="14"/>
      <c r="I458" s="11"/>
      <c r="J458" s="20"/>
      <c r="K458" s="16">
        <v>41.55</v>
      </c>
      <c r="L458" s="16">
        <v>0</v>
      </c>
      <c r="M458" s="16">
        <v>6.2320000000000002</v>
      </c>
      <c r="N458" s="16">
        <v>0.32</v>
      </c>
      <c r="O458" s="16"/>
      <c r="P458" s="17"/>
    </row>
    <row r="459" spans="1:16" ht="15">
      <c r="A459" s="32">
        <v>437</v>
      </c>
      <c r="B459" s="11"/>
      <c r="C459" s="11"/>
      <c r="D459" s="12"/>
      <c r="E459" s="13"/>
      <c r="F459" s="14"/>
      <c r="G459" s="14"/>
      <c r="H459" s="14"/>
      <c r="I459" s="11"/>
      <c r="J459" s="20"/>
      <c r="K459" s="16">
        <v>41.55</v>
      </c>
      <c r="L459" s="16">
        <v>0</v>
      </c>
      <c r="M459" s="16">
        <v>6.2320000000000002</v>
      </c>
      <c r="N459" s="16">
        <v>0.32</v>
      </c>
      <c r="O459" s="16"/>
      <c r="P459" s="17"/>
    </row>
    <row r="460" spans="1:16" ht="15">
      <c r="A460" s="32">
        <v>438</v>
      </c>
      <c r="B460" s="11"/>
      <c r="C460" s="11"/>
      <c r="D460" s="12"/>
      <c r="E460" s="13"/>
      <c r="F460" s="14"/>
      <c r="G460" s="14"/>
      <c r="H460" s="14"/>
      <c r="I460" s="11"/>
      <c r="J460" s="20"/>
      <c r="K460" s="16">
        <v>41.55</v>
      </c>
      <c r="L460" s="16">
        <v>0</v>
      </c>
      <c r="M460" s="16">
        <v>6.2320000000000002</v>
      </c>
      <c r="N460" s="16">
        <v>0.32</v>
      </c>
      <c r="O460" s="16"/>
      <c r="P460" s="17"/>
    </row>
    <row r="461" spans="1:16" ht="15">
      <c r="A461" s="32">
        <v>439</v>
      </c>
      <c r="B461" s="11"/>
      <c r="C461" s="11"/>
      <c r="D461" s="12"/>
      <c r="E461" s="13"/>
      <c r="F461" s="14"/>
      <c r="G461" s="14"/>
      <c r="H461" s="14"/>
      <c r="I461" s="11"/>
      <c r="J461" s="20"/>
      <c r="K461" s="16">
        <v>41.55</v>
      </c>
      <c r="L461" s="16">
        <v>0</v>
      </c>
      <c r="M461" s="16">
        <v>6.2320000000000002</v>
      </c>
      <c r="N461" s="16">
        <v>0.32</v>
      </c>
      <c r="O461" s="16"/>
      <c r="P461" s="17"/>
    </row>
    <row r="462" spans="1:16" ht="15">
      <c r="A462" s="32">
        <v>440</v>
      </c>
      <c r="B462" s="11"/>
      <c r="C462" s="11"/>
      <c r="D462" s="12"/>
      <c r="E462" s="13"/>
      <c r="F462" s="14"/>
      <c r="G462" s="14"/>
      <c r="H462" s="14"/>
      <c r="I462" s="11"/>
      <c r="J462" s="20"/>
      <c r="K462" s="16">
        <v>41.55</v>
      </c>
      <c r="L462" s="16">
        <v>0</v>
      </c>
      <c r="M462" s="16">
        <v>6.2320000000000002</v>
      </c>
      <c r="N462" s="16">
        <v>0.32</v>
      </c>
      <c r="O462" s="16"/>
      <c r="P462" s="17"/>
    </row>
    <row r="463" spans="1:16" ht="15">
      <c r="B463" s="11"/>
      <c r="C463" s="11"/>
      <c r="D463" s="12"/>
      <c r="I463" s="11"/>
      <c r="J463" s="33" t="s">
        <v>16</v>
      </c>
      <c r="K463" s="17">
        <f t="shared" ref="K463:P463" si="39">SUM(K422:K462)</f>
        <v>17519.999999999862</v>
      </c>
      <c r="L463" s="17">
        <f t="shared" si="39"/>
        <v>623.39999999999952</v>
      </c>
      <c r="M463" s="17">
        <f t="shared" si="39"/>
        <v>2586.3099999999931</v>
      </c>
      <c r="N463" s="17">
        <f t="shared" si="39"/>
        <v>132.79999999999879</v>
      </c>
      <c r="O463" s="17">
        <f t="shared" si="39"/>
        <v>320.5</v>
      </c>
      <c r="P463" s="17">
        <f t="shared" si="39"/>
        <v>14379.859999999906</v>
      </c>
    </row>
    <row r="464" spans="1:16" ht="15">
      <c r="B464" s="11"/>
      <c r="C464" s="11"/>
      <c r="D464" s="12"/>
      <c r="E464" s="34"/>
      <c r="F464" s="34"/>
      <c r="G464" s="11"/>
      <c r="H464" s="10"/>
      <c r="I464" s="11"/>
      <c r="J464" s="33" t="s">
        <v>104</v>
      </c>
      <c r="K464" s="17">
        <f t="shared" ref="K464:P464" si="40">K463</f>
        <v>17519.999999999862</v>
      </c>
      <c r="L464" s="17">
        <f t="shared" si="40"/>
        <v>623.39999999999952</v>
      </c>
      <c r="M464" s="17">
        <f t="shared" si="40"/>
        <v>2586.3099999999931</v>
      </c>
      <c r="N464" s="17">
        <f t="shared" si="40"/>
        <v>132.79999999999879</v>
      </c>
      <c r="O464" s="17">
        <f t="shared" si="40"/>
        <v>320.5</v>
      </c>
      <c r="P464" s="17">
        <f t="shared" si="40"/>
        <v>14379.859999999906</v>
      </c>
    </row>
    <row r="465" spans="1:16" ht="15">
      <c r="A465" s="32">
        <v>441</v>
      </c>
      <c r="B465" s="11" t="s">
        <v>17</v>
      </c>
      <c r="C465" s="11" t="s">
        <v>124</v>
      </c>
      <c r="D465" s="12"/>
      <c r="E465" s="13"/>
      <c r="F465" s="14"/>
      <c r="G465" s="14"/>
      <c r="H465" s="14"/>
      <c r="I465" s="11" t="s">
        <v>17</v>
      </c>
      <c r="J465" s="42"/>
      <c r="K465" s="16">
        <v>41.55</v>
      </c>
      <c r="L465" s="16">
        <v>20.78</v>
      </c>
      <c r="M465" s="16">
        <v>9.3490000000000002</v>
      </c>
      <c r="N465" s="16">
        <v>0.48</v>
      </c>
      <c r="O465" s="16"/>
      <c r="P465" s="17">
        <f>(K465+L465)-(M465+N465)+O465</f>
        <v>52.500999999999998</v>
      </c>
    </row>
    <row r="466" spans="1:16" ht="15">
      <c r="A466" s="32">
        <v>442</v>
      </c>
      <c r="B466" s="11" t="s">
        <v>17</v>
      </c>
      <c r="C466" s="11" t="s">
        <v>124</v>
      </c>
      <c r="D466" s="12"/>
      <c r="E466" s="13"/>
      <c r="F466" s="14"/>
      <c r="G466" s="14"/>
      <c r="H466" s="14"/>
      <c r="I466" s="11" t="s">
        <v>17</v>
      </c>
      <c r="J466" s="20"/>
      <c r="K466" s="16">
        <v>41.55</v>
      </c>
      <c r="L466" s="16">
        <v>0</v>
      </c>
      <c r="M466" s="16">
        <v>6.2320000000000002</v>
      </c>
      <c r="N466" s="16">
        <v>0.32</v>
      </c>
      <c r="O466" s="16"/>
      <c r="P466" s="17">
        <f t="shared" ref="P466:P482" si="41">(K466+L466)-(M466+N466)+O466</f>
        <v>34.997999999999998</v>
      </c>
    </row>
    <row r="467" spans="1:16" ht="15">
      <c r="A467" s="32">
        <v>443</v>
      </c>
      <c r="B467" s="11" t="s">
        <v>17</v>
      </c>
      <c r="C467" s="11" t="s">
        <v>124</v>
      </c>
      <c r="D467" s="12"/>
      <c r="E467" s="13"/>
      <c r="F467" s="14"/>
      <c r="G467" s="14"/>
      <c r="H467" s="14"/>
      <c r="I467" s="11" t="s">
        <v>17</v>
      </c>
      <c r="J467" s="20"/>
      <c r="K467" s="16">
        <v>41.55</v>
      </c>
      <c r="L467" s="16">
        <v>0</v>
      </c>
      <c r="M467" s="16">
        <v>6.2320000000000002</v>
      </c>
      <c r="N467" s="16">
        <v>0.32</v>
      </c>
      <c r="O467" s="16"/>
      <c r="P467" s="17">
        <f t="shared" si="41"/>
        <v>34.997999999999998</v>
      </c>
    </row>
    <row r="468" spans="1:16" ht="15">
      <c r="A468" s="32">
        <v>444</v>
      </c>
      <c r="B468" s="11" t="s">
        <v>17</v>
      </c>
      <c r="C468" s="11" t="s">
        <v>124</v>
      </c>
      <c r="D468" s="12"/>
      <c r="E468" s="13"/>
      <c r="F468" s="14"/>
      <c r="G468" s="14"/>
      <c r="H468" s="14"/>
      <c r="I468" s="11" t="s">
        <v>17</v>
      </c>
      <c r="J468" s="20"/>
      <c r="K468" s="16">
        <v>41.55</v>
      </c>
      <c r="L468" s="16">
        <v>0</v>
      </c>
      <c r="M468" s="16">
        <v>6.2320000000000002</v>
      </c>
      <c r="N468" s="16">
        <v>0.32</v>
      </c>
      <c r="O468" s="16"/>
      <c r="P468" s="17">
        <f t="shared" si="41"/>
        <v>34.997999999999998</v>
      </c>
    </row>
    <row r="469" spans="1:16" ht="15">
      <c r="A469" s="32">
        <v>445</v>
      </c>
      <c r="B469" s="11" t="s">
        <v>17</v>
      </c>
      <c r="C469" s="11" t="s">
        <v>124</v>
      </c>
      <c r="D469" s="12"/>
      <c r="E469" s="13"/>
      <c r="F469" s="14"/>
      <c r="G469" s="14"/>
      <c r="H469" s="14"/>
      <c r="I469" s="11" t="s">
        <v>17</v>
      </c>
      <c r="J469" s="20"/>
      <c r="K469" s="16">
        <v>41.55</v>
      </c>
      <c r="L469" s="16">
        <v>0</v>
      </c>
      <c r="M469" s="16">
        <v>6.2320000000000002</v>
      </c>
      <c r="N469" s="16">
        <v>0.32</v>
      </c>
      <c r="O469" s="16"/>
      <c r="P469" s="17">
        <f t="shared" si="41"/>
        <v>34.997999999999998</v>
      </c>
    </row>
    <row r="470" spans="1:16" ht="15">
      <c r="A470" s="32">
        <v>446</v>
      </c>
      <c r="B470" s="11" t="s">
        <v>17</v>
      </c>
      <c r="C470" s="11" t="s">
        <v>18</v>
      </c>
      <c r="D470" s="12"/>
      <c r="E470" s="59"/>
      <c r="F470" s="25"/>
      <c r="G470" s="25"/>
      <c r="H470" s="14"/>
      <c r="I470" s="11" t="s">
        <v>17</v>
      </c>
      <c r="J470" s="20"/>
      <c r="K470" s="16">
        <v>41.55</v>
      </c>
      <c r="L470" s="16">
        <v>0</v>
      </c>
      <c r="M470" s="16">
        <v>6.2320000000000002</v>
      </c>
      <c r="N470" s="16">
        <v>0.32</v>
      </c>
      <c r="O470" s="16"/>
      <c r="P470" s="17">
        <f t="shared" si="41"/>
        <v>34.997999999999998</v>
      </c>
    </row>
    <row r="471" spans="1:16" ht="15">
      <c r="A471" s="32">
        <v>447</v>
      </c>
      <c r="B471" s="11" t="s">
        <v>17</v>
      </c>
      <c r="C471" s="11" t="s">
        <v>18</v>
      </c>
      <c r="D471" s="12"/>
      <c r="E471" s="59"/>
      <c r="F471" s="14"/>
      <c r="G471" s="14"/>
      <c r="H471" s="14"/>
      <c r="I471" s="11" t="s">
        <v>17</v>
      </c>
      <c r="J471" s="20"/>
      <c r="K471" s="16">
        <v>41.55</v>
      </c>
      <c r="L471" s="16">
        <v>0</v>
      </c>
      <c r="M471" s="16">
        <v>6.2320000000000002</v>
      </c>
      <c r="N471" s="16">
        <v>0.32</v>
      </c>
      <c r="O471" s="16"/>
      <c r="P471" s="17">
        <f t="shared" si="41"/>
        <v>34.997999999999998</v>
      </c>
    </row>
    <row r="472" spans="1:16" ht="15">
      <c r="A472" s="32">
        <v>448</v>
      </c>
      <c r="B472" s="11" t="s">
        <v>17</v>
      </c>
      <c r="C472" s="11" t="s">
        <v>18</v>
      </c>
      <c r="D472" s="12"/>
      <c r="E472" s="59"/>
      <c r="F472" s="25"/>
      <c r="G472" s="25"/>
      <c r="H472" s="14"/>
      <c r="I472" s="11" t="s">
        <v>17</v>
      </c>
      <c r="J472" s="20"/>
      <c r="K472" s="16">
        <v>41.55</v>
      </c>
      <c r="L472" s="16">
        <v>0</v>
      </c>
      <c r="M472" s="16">
        <v>6.2320000000000002</v>
      </c>
      <c r="N472" s="16">
        <v>0.32</v>
      </c>
      <c r="O472" s="16"/>
      <c r="P472" s="17">
        <f t="shared" si="41"/>
        <v>34.997999999999998</v>
      </c>
    </row>
    <row r="473" spans="1:16" ht="15">
      <c r="A473" s="32">
        <v>449</v>
      </c>
      <c r="B473" s="11" t="s">
        <v>17</v>
      </c>
      <c r="C473" s="11" t="s">
        <v>18</v>
      </c>
      <c r="D473" s="12"/>
      <c r="E473" s="59"/>
      <c r="F473" s="25"/>
      <c r="G473" s="25"/>
      <c r="H473" s="14"/>
      <c r="I473" s="11" t="s">
        <v>17</v>
      </c>
      <c r="J473" s="20"/>
      <c r="K473" s="16">
        <v>41.55</v>
      </c>
      <c r="L473" s="16">
        <v>0</v>
      </c>
      <c r="M473" s="16">
        <v>6.2320000000000002</v>
      </c>
      <c r="N473" s="16">
        <v>0.32</v>
      </c>
      <c r="O473" s="16"/>
      <c r="P473" s="17">
        <f t="shared" si="41"/>
        <v>34.997999999999998</v>
      </c>
    </row>
    <row r="474" spans="1:16" ht="15">
      <c r="A474" s="32">
        <v>450</v>
      </c>
      <c r="B474" s="11" t="s">
        <v>17</v>
      </c>
      <c r="C474" s="11" t="s">
        <v>133</v>
      </c>
      <c r="D474" s="12"/>
      <c r="E474" s="13"/>
      <c r="F474" s="25"/>
      <c r="G474" s="25"/>
      <c r="H474" s="14"/>
      <c r="I474" s="11" t="s">
        <v>17</v>
      </c>
      <c r="J474" s="20"/>
      <c r="K474" s="16">
        <v>41.55</v>
      </c>
      <c r="L474" s="16">
        <v>0</v>
      </c>
      <c r="M474" s="16">
        <v>6.2320000000000002</v>
      </c>
      <c r="N474" s="16">
        <v>0.32</v>
      </c>
      <c r="O474" s="16"/>
      <c r="P474" s="17">
        <f t="shared" si="41"/>
        <v>34.997999999999998</v>
      </c>
    </row>
    <row r="475" spans="1:16" ht="15">
      <c r="A475" s="32">
        <v>451</v>
      </c>
      <c r="B475" s="11" t="s">
        <v>17</v>
      </c>
      <c r="C475" s="11" t="s">
        <v>133</v>
      </c>
      <c r="D475" s="12"/>
      <c r="E475" s="13"/>
      <c r="F475" s="25"/>
      <c r="G475" s="25"/>
      <c r="H475" s="14"/>
      <c r="I475" s="11" t="s">
        <v>17</v>
      </c>
      <c r="J475" s="20"/>
      <c r="K475" s="16">
        <v>41.55</v>
      </c>
      <c r="L475" s="16">
        <v>0</v>
      </c>
      <c r="M475" s="16">
        <v>6.2320000000000002</v>
      </c>
      <c r="N475" s="16">
        <v>0.32</v>
      </c>
      <c r="O475" s="16"/>
      <c r="P475" s="17">
        <f t="shared" si="41"/>
        <v>34.997999999999998</v>
      </c>
    </row>
    <row r="476" spans="1:16" ht="15">
      <c r="A476" s="32">
        <v>452</v>
      </c>
      <c r="B476" s="11" t="s">
        <v>17</v>
      </c>
      <c r="C476" s="11" t="s">
        <v>133</v>
      </c>
      <c r="D476" s="12"/>
      <c r="E476" s="13"/>
      <c r="F476" s="25"/>
      <c r="G476" s="25"/>
      <c r="H476" s="14"/>
      <c r="I476" s="11" t="s">
        <v>17</v>
      </c>
      <c r="J476" s="20"/>
      <c r="K476" s="16">
        <v>41.55</v>
      </c>
      <c r="L476" s="16">
        <v>0</v>
      </c>
      <c r="M476" s="16">
        <v>6.2320000000000002</v>
      </c>
      <c r="N476" s="16">
        <v>0.32</v>
      </c>
      <c r="O476" s="16"/>
      <c r="P476" s="17">
        <f t="shared" si="41"/>
        <v>34.997999999999998</v>
      </c>
    </row>
    <row r="477" spans="1:16" ht="15">
      <c r="A477" s="32">
        <v>453</v>
      </c>
      <c r="B477" s="11" t="s">
        <v>17</v>
      </c>
      <c r="C477" s="11" t="s">
        <v>133</v>
      </c>
      <c r="D477" s="12"/>
      <c r="E477" s="13"/>
      <c r="F477" s="25"/>
      <c r="G477" s="25"/>
      <c r="H477" s="14"/>
      <c r="I477" s="11" t="s">
        <v>17</v>
      </c>
      <c r="J477" s="20"/>
      <c r="K477" s="16">
        <v>41.55</v>
      </c>
      <c r="L477" s="16">
        <v>20.78</v>
      </c>
      <c r="M477" s="16">
        <v>9.3490000000000002</v>
      </c>
      <c r="N477" s="16">
        <v>0.48</v>
      </c>
      <c r="O477" s="16"/>
      <c r="P477" s="17">
        <f t="shared" si="41"/>
        <v>52.500999999999998</v>
      </c>
    </row>
    <row r="478" spans="1:16" ht="15">
      <c r="A478" s="32">
        <v>454</v>
      </c>
      <c r="B478" s="11" t="s">
        <v>17</v>
      </c>
      <c r="C478" s="11" t="s">
        <v>133</v>
      </c>
      <c r="D478" s="12"/>
      <c r="E478" s="13"/>
      <c r="F478" s="25"/>
      <c r="G478" s="25"/>
      <c r="H478" s="14"/>
      <c r="I478" s="11" t="s">
        <v>17</v>
      </c>
      <c r="J478" s="20"/>
      <c r="K478" s="16">
        <v>41.55</v>
      </c>
      <c r="L478" s="16">
        <v>0</v>
      </c>
      <c r="M478" s="16">
        <v>6.2320000000000002</v>
      </c>
      <c r="N478" s="16">
        <v>0.32</v>
      </c>
      <c r="O478" s="16"/>
      <c r="P478" s="17">
        <f t="shared" si="41"/>
        <v>34.997999999999998</v>
      </c>
    </row>
    <row r="479" spans="1:16" ht="15">
      <c r="A479" s="32">
        <v>455</v>
      </c>
      <c r="B479" s="11" t="s">
        <v>17</v>
      </c>
      <c r="C479" s="11" t="s">
        <v>150</v>
      </c>
      <c r="D479" s="12"/>
      <c r="E479" s="59"/>
      <c r="F479" s="25"/>
      <c r="G479" s="25"/>
      <c r="H479" s="14"/>
      <c r="I479" s="11" t="s">
        <v>17</v>
      </c>
      <c r="J479" s="20"/>
      <c r="K479" s="16">
        <v>41.55</v>
      </c>
      <c r="L479" s="16">
        <v>0</v>
      </c>
      <c r="M479" s="16">
        <v>6.2320000000000002</v>
      </c>
      <c r="N479" s="16">
        <v>0.32</v>
      </c>
      <c r="O479" s="16"/>
      <c r="P479" s="17">
        <f t="shared" si="41"/>
        <v>34.997999999999998</v>
      </c>
    </row>
    <row r="480" spans="1:16" ht="15">
      <c r="A480" s="32">
        <v>456</v>
      </c>
      <c r="B480" s="11" t="s">
        <v>17</v>
      </c>
      <c r="C480" s="11" t="s">
        <v>150</v>
      </c>
      <c r="D480" s="12"/>
      <c r="E480" s="59"/>
      <c r="F480" s="25"/>
      <c r="G480" s="25"/>
      <c r="H480" s="14"/>
      <c r="I480" s="11" t="s">
        <v>17</v>
      </c>
      <c r="J480" s="20"/>
      <c r="K480" s="16">
        <v>41.55</v>
      </c>
      <c r="L480" s="16">
        <v>0</v>
      </c>
      <c r="M480" s="16">
        <v>6.2320000000000002</v>
      </c>
      <c r="N480" s="16">
        <v>0.32</v>
      </c>
      <c r="O480" s="16"/>
      <c r="P480" s="17">
        <f t="shared" si="41"/>
        <v>34.997999999999998</v>
      </c>
    </row>
    <row r="481" spans="1:16" ht="15">
      <c r="A481" s="32">
        <v>457</v>
      </c>
      <c r="B481" s="11" t="s">
        <v>17</v>
      </c>
      <c r="C481" s="11" t="s">
        <v>150</v>
      </c>
      <c r="D481" s="12"/>
      <c r="E481" s="59"/>
      <c r="F481" s="25"/>
      <c r="G481" s="25"/>
      <c r="H481" s="14"/>
      <c r="I481" s="11" t="s">
        <v>17</v>
      </c>
      <c r="J481" s="20"/>
      <c r="K481" s="16">
        <v>41.55</v>
      </c>
      <c r="L481" s="16">
        <v>0</v>
      </c>
      <c r="M481" s="16">
        <v>6.2320000000000002</v>
      </c>
      <c r="N481" s="16">
        <v>0.32</v>
      </c>
      <c r="O481" s="16"/>
      <c r="P481" s="17">
        <f t="shared" si="41"/>
        <v>34.997999999999998</v>
      </c>
    </row>
    <row r="482" spans="1:16" ht="15">
      <c r="A482" s="32">
        <v>458</v>
      </c>
      <c r="B482" s="11" t="s">
        <v>17</v>
      </c>
      <c r="C482" s="11" t="s">
        <v>150</v>
      </c>
      <c r="D482" s="12"/>
      <c r="E482" s="59"/>
      <c r="F482" s="25"/>
      <c r="G482" s="25"/>
      <c r="H482" s="14"/>
      <c r="I482" s="33" t="s">
        <v>17</v>
      </c>
      <c r="J482" s="20"/>
      <c r="K482" s="16">
        <v>41.55</v>
      </c>
      <c r="L482" s="16">
        <v>0</v>
      </c>
      <c r="M482" s="16">
        <v>6.2320000000000002</v>
      </c>
      <c r="N482" s="16">
        <v>0.32</v>
      </c>
      <c r="O482" s="17"/>
      <c r="P482" s="17">
        <f t="shared" si="41"/>
        <v>34.997999999999998</v>
      </c>
    </row>
    <row r="483" spans="1:16" ht="15">
      <c r="A483" s="32">
        <v>459</v>
      </c>
      <c r="B483" s="11" t="s">
        <v>17</v>
      </c>
      <c r="C483" s="11" t="s">
        <v>150</v>
      </c>
      <c r="D483" s="12"/>
      <c r="E483" s="59"/>
      <c r="F483" s="25"/>
      <c r="G483" s="25"/>
      <c r="H483" s="14"/>
      <c r="I483" s="33" t="s">
        <v>17</v>
      </c>
      <c r="J483" s="20"/>
      <c r="K483" s="16">
        <v>41.55</v>
      </c>
      <c r="L483" s="16">
        <v>0</v>
      </c>
      <c r="M483" s="16">
        <v>6.2320000000000002</v>
      </c>
      <c r="N483" s="16">
        <v>0.32</v>
      </c>
      <c r="O483" s="17"/>
      <c r="P483" s="17">
        <f>(K483+L483)-(M483+N483)+O483</f>
        <v>34.997999999999998</v>
      </c>
    </row>
    <row r="484" spans="1:16" ht="15">
      <c r="A484" s="32">
        <v>460</v>
      </c>
      <c r="B484" s="11" t="s">
        <v>17</v>
      </c>
      <c r="C484" s="11" t="s">
        <v>137</v>
      </c>
      <c r="D484" s="12"/>
      <c r="E484" s="13"/>
      <c r="F484" s="25"/>
      <c r="G484" s="25"/>
      <c r="H484" s="14"/>
      <c r="I484" s="11" t="s">
        <v>17</v>
      </c>
      <c r="J484" s="20"/>
      <c r="K484" s="16">
        <v>41.55</v>
      </c>
      <c r="L484" s="16">
        <v>0</v>
      </c>
      <c r="M484" s="16">
        <v>6.2320000000000002</v>
      </c>
      <c r="N484" s="16">
        <v>0.32</v>
      </c>
      <c r="O484" s="16"/>
      <c r="P484" s="17">
        <f t="shared" ref="P484" si="42">(K484+L484)-(M484+N484)+O484</f>
        <v>34.997999999999998</v>
      </c>
    </row>
    <row r="485" spans="1:16" ht="15">
      <c r="A485" s="32">
        <v>461</v>
      </c>
      <c r="B485" s="11" t="s">
        <v>17</v>
      </c>
      <c r="C485" s="11" t="s">
        <v>137</v>
      </c>
      <c r="D485" s="12"/>
      <c r="E485" s="13"/>
      <c r="F485" s="25"/>
      <c r="G485" s="25"/>
      <c r="H485" s="14"/>
      <c r="I485" s="33" t="s">
        <v>17</v>
      </c>
      <c r="J485" s="20"/>
      <c r="K485" s="16">
        <v>41.55</v>
      </c>
      <c r="L485" s="16">
        <v>0</v>
      </c>
      <c r="M485" s="16">
        <v>6.2320000000000002</v>
      </c>
      <c r="N485" s="16">
        <v>0.32</v>
      </c>
      <c r="O485" s="17"/>
      <c r="P485" s="17">
        <f>(K485+L485)-(M485+N485)+O485</f>
        <v>34.997999999999998</v>
      </c>
    </row>
    <row r="486" spans="1:16" ht="15">
      <c r="A486" s="32">
        <v>462</v>
      </c>
      <c r="B486" s="11" t="s">
        <v>17</v>
      </c>
      <c r="C486" s="11" t="s">
        <v>137</v>
      </c>
      <c r="D486" s="12"/>
      <c r="E486" s="13"/>
      <c r="F486" s="25"/>
      <c r="G486" s="25"/>
      <c r="H486" s="14"/>
      <c r="I486" s="33" t="s">
        <v>17</v>
      </c>
      <c r="J486" s="20"/>
      <c r="K486" s="16">
        <v>41.55</v>
      </c>
      <c r="L486" s="16">
        <v>0</v>
      </c>
      <c r="M486" s="16">
        <v>6.2320000000000002</v>
      </c>
      <c r="N486" s="16">
        <v>0.32</v>
      </c>
      <c r="O486" s="17"/>
      <c r="P486" s="17">
        <f t="shared" ref="P486" si="43">(K486+L486)-(M486+N486)+O486</f>
        <v>34.997999999999998</v>
      </c>
    </row>
    <row r="487" spans="1:16" ht="15">
      <c r="A487" s="32">
        <v>463</v>
      </c>
      <c r="B487" s="11" t="s">
        <v>17</v>
      </c>
      <c r="C487" s="11" t="s">
        <v>137</v>
      </c>
      <c r="D487" s="12"/>
      <c r="E487" s="13"/>
      <c r="F487" s="25"/>
      <c r="G487" s="25"/>
      <c r="H487" s="14"/>
      <c r="I487" s="33" t="s">
        <v>17</v>
      </c>
      <c r="J487" s="20"/>
      <c r="K487" s="16">
        <v>41.55</v>
      </c>
      <c r="L487" s="16">
        <v>0</v>
      </c>
      <c r="M487" s="16">
        <v>6.2320000000000002</v>
      </c>
      <c r="N487" s="16">
        <v>0.32</v>
      </c>
      <c r="O487" s="17"/>
      <c r="P487" s="17">
        <f>(K487+L487)-(M487+N487)+O487</f>
        <v>34.997999999999998</v>
      </c>
    </row>
    <row r="488" spans="1:16" ht="15">
      <c r="A488" s="32">
        <v>464</v>
      </c>
      <c r="B488" s="11" t="s">
        <v>17</v>
      </c>
      <c r="C488" s="11" t="s">
        <v>176</v>
      </c>
      <c r="D488" s="12"/>
      <c r="E488" s="59"/>
      <c r="F488" s="14"/>
      <c r="G488" s="14"/>
      <c r="H488" s="14"/>
      <c r="I488" s="33" t="s">
        <v>17</v>
      </c>
      <c r="J488" s="20"/>
      <c r="K488" s="16">
        <v>41.55</v>
      </c>
      <c r="L488" s="16">
        <v>0</v>
      </c>
      <c r="M488" s="16">
        <v>6.2320000000000002</v>
      </c>
      <c r="N488" s="16">
        <v>0.32</v>
      </c>
      <c r="O488" s="17"/>
      <c r="P488" s="17">
        <f t="shared" ref="P488:P504" si="44">(K488+L488)-(M488+N488)+O488</f>
        <v>34.997999999999998</v>
      </c>
    </row>
    <row r="489" spans="1:16" ht="15">
      <c r="A489" s="32">
        <v>465</v>
      </c>
      <c r="B489" s="11" t="s">
        <v>17</v>
      </c>
      <c r="C489" s="11" t="s">
        <v>176</v>
      </c>
      <c r="D489" s="12"/>
      <c r="E489" s="59"/>
      <c r="F489" s="14"/>
      <c r="G489" s="14"/>
      <c r="H489" s="14"/>
      <c r="I489" s="11" t="s">
        <v>17</v>
      </c>
      <c r="J489" s="20"/>
      <c r="K489" s="16">
        <v>41.55</v>
      </c>
      <c r="L489" s="16">
        <v>20.78</v>
      </c>
      <c r="M489" s="16">
        <v>9.3490000000000002</v>
      </c>
      <c r="N489" s="16">
        <v>0.48</v>
      </c>
      <c r="O489" s="16"/>
      <c r="P489" s="17">
        <f t="shared" si="44"/>
        <v>52.500999999999998</v>
      </c>
    </row>
    <row r="490" spans="1:16" ht="15">
      <c r="A490" s="32">
        <v>466</v>
      </c>
      <c r="B490" s="11" t="s">
        <v>17</v>
      </c>
      <c r="C490" s="11" t="s">
        <v>176</v>
      </c>
      <c r="D490" s="12"/>
      <c r="E490" s="59"/>
      <c r="F490" s="14"/>
      <c r="G490" s="14"/>
      <c r="H490" s="14"/>
      <c r="I490" s="11" t="s">
        <v>17</v>
      </c>
      <c r="J490" s="20"/>
      <c r="K490" s="16">
        <v>41.55</v>
      </c>
      <c r="L490" s="16">
        <v>0</v>
      </c>
      <c r="M490" s="16">
        <v>6.2320000000000002</v>
      </c>
      <c r="N490" s="16">
        <v>0.32</v>
      </c>
      <c r="O490" s="16"/>
      <c r="P490" s="17">
        <f t="shared" si="44"/>
        <v>34.997999999999998</v>
      </c>
    </row>
    <row r="491" spans="1:16" ht="15">
      <c r="A491" s="32">
        <v>467</v>
      </c>
      <c r="B491" s="11" t="s">
        <v>17</v>
      </c>
      <c r="C491" s="11" t="s">
        <v>106</v>
      </c>
      <c r="D491" s="12"/>
      <c r="E491" s="13"/>
      <c r="F491" s="14"/>
      <c r="G491" s="14"/>
      <c r="H491" s="14"/>
      <c r="I491" s="11" t="s">
        <v>17</v>
      </c>
      <c r="J491" s="20"/>
      <c r="K491" s="16">
        <v>41.55</v>
      </c>
      <c r="L491" s="16">
        <v>0</v>
      </c>
      <c r="M491" s="16">
        <v>6.2320000000000002</v>
      </c>
      <c r="N491" s="16">
        <v>0.32</v>
      </c>
      <c r="O491" s="16"/>
      <c r="P491" s="17">
        <f t="shared" si="44"/>
        <v>34.997999999999998</v>
      </c>
    </row>
    <row r="492" spans="1:16" ht="15">
      <c r="A492" s="32">
        <v>468</v>
      </c>
      <c r="B492" s="11" t="s">
        <v>17</v>
      </c>
      <c r="C492" s="11" t="s">
        <v>106</v>
      </c>
      <c r="D492" s="12"/>
      <c r="E492" s="13"/>
      <c r="H492" s="14"/>
      <c r="I492" s="11" t="s">
        <v>17</v>
      </c>
      <c r="J492" s="20"/>
      <c r="K492" s="16">
        <v>41.55</v>
      </c>
      <c r="L492" s="16">
        <v>0</v>
      </c>
      <c r="M492" s="16">
        <v>6.2320000000000002</v>
      </c>
      <c r="N492" s="16">
        <v>0.32</v>
      </c>
      <c r="O492" s="16"/>
      <c r="P492" s="17">
        <f t="shared" si="44"/>
        <v>34.997999999999998</v>
      </c>
    </row>
    <row r="493" spans="1:16" ht="15">
      <c r="A493" s="32">
        <v>469</v>
      </c>
      <c r="B493" s="11" t="s">
        <v>17</v>
      </c>
      <c r="C493" s="11" t="s">
        <v>106</v>
      </c>
      <c r="D493" s="12"/>
      <c r="E493" s="13"/>
      <c r="F493" s="25"/>
      <c r="G493" s="25"/>
      <c r="H493" s="14"/>
      <c r="I493" s="11" t="s">
        <v>17</v>
      </c>
      <c r="J493" s="20"/>
      <c r="K493" s="16">
        <v>41.55</v>
      </c>
      <c r="L493" s="16">
        <v>0</v>
      </c>
      <c r="M493" s="16">
        <v>6.2320000000000002</v>
      </c>
      <c r="N493" s="16">
        <v>0.32</v>
      </c>
      <c r="O493" s="16"/>
      <c r="P493" s="17">
        <f t="shared" si="44"/>
        <v>34.997999999999998</v>
      </c>
    </row>
    <row r="494" spans="1:16" ht="15">
      <c r="A494" s="32">
        <v>470</v>
      </c>
      <c r="B494" s="11" t="s">
        <v>17</v>
      </c>
      <c r="C494" s="11" t="s">
        <v>106</v>
      </c>
      <c r="D494" s="12"/>
      <c r="E494" s="13"/>
      <c r="F494" s="14"/>
      <c r="G494" s="14"/>
      <c r="H494" s="14"/>
      <c r="I494" s="11" t="s">
        <v>17</v>
      </c>
      <c r="J494" s="20"/>
      <c r="K494" s="16">
        <v>41.55</v>
      </c>
      <c r="L494" s="16">
        <v>0</v>
      </c>
      <c r="M494" s="16">
        <v>6.2320000000000002</v>
      </c>
      <c r="N494" s="16">
        <v>0.32</v>
      </c>
      <c r="O494" s="16"/>
      <c r="P494" s="17">
        <f t="shared" si="44"/>
        <v>34.997999999999998</v>
      </c>
    </row>
    <row r="495" spans="1:16" ht="15">
      <c r="A495" s="32">
        <v>471</v>
      </c>
      <c r="B495" s="11" t="s">
        <v>17</v>
      </c>
      <c r="C495" s="11" t="s">
        <v>106</v>
      </c>
      <c r="D495" s="12"/>
      <c r="E495" s="13"/>
      <c r="F495" s="26"/>
      <c r="G495" s="26"/>
      <c r="H495" s="14"/>
      <c r="I495" s="11" t="s">
        <v>17</v>
      </c>
      <c r="J495" s="20"/>
      <c r="K495" s="16">
        <v>41.55</v>
      </c>
      <c r="L495" s="16">
        <v>0</v>
      </c>
      <c r="M495" s="16">
        <v>6.2320000000000002</v>
      </c>
      <c r="N495" s="16">
        <v>0.32</v>
      </c>
      <c r="O495" s="16"/>
      <c r="P495" s="17">
        <f t="shared" si="44"/>
        <v>34.997999999999998</v>
      </c>
    </row>
    <row r="496" spans="1:16" ht="15">
      <c r="A496" s="32">
        <v>472</v>
      </c>
      <c r="B496" s="11" t="s">
        <v>17</v>
      </c>
      <c r="C496" s="11" t="s">
        <v>111</v>
      </c>
      <c r="D496" s="12"/>
      <c r="E496" s="13"/>
      <c r="F496" s="14"/>
      <c r="G496" s="14"/>
      <c r="H496" s="14"/>
      <c r="I496" s="11" t="s">
        <v>17</v>
      </c>
      <c r="J496" s="20"/>
      <c r="K496" s="16">
        <v>41.55</v>
      </c>
      <c r="L496" s="16">
        <v>0</v>
      </c>
      <c r="M496" s="16">
        <v>6.2320000000000002</v>
      </c>
      <c r="N496" s="16">
        <v>0.32</v>
      </c>
      <c r="O496" s="16"/>
      <c r="P496" s="17">
        <f t="shared" si="44"/>
        <v>34.997999999999998</v>
      </c>
    </row>
    <row r="497" spans="1:16" ht="15">
      <c r="A497" s="32">
        <v>473</v>
      </c>
      <c r="B497" s="11" t="s">
        <v>17</v>
      </c>
      <c r="C497" s="11" t="s">
        <v>111</v>
      </c>
      <c r="D497" s="12"/>
      <c r="E497" s="13"/>
      <c r="F497" s="14"/>
      <c r="G497" s="14"/>
      <c r="H497" s="14"/>
      <c r="I497" s="11" t="s">
        <v>17</v>
      </c>
      <c r="J497" s="20"/>
      <c r="K497" s="16">
        <v>41.55</v>
      </c>
      <c r="L497" s="16">
        <v>0</v>
      </c>
      <c r="M497" s="16">
        <v>6.2320000000000002</v>
      </c>
      <c r="N497" s="16">
        <v>0.32</v>
      </c>
      <c r="O497" s="16"/>
      <c r="P497" s="17">
        <f t="shared" si="44"/>
        <v>34.997999999999998</v>
      </c>
    </row>
    <row r="498" spans="1:16" ht="15">
      <c r="A498" s="32">
        <v>474</v>
      </c>
      <c r="B498" s="11" t="s">
        <v>17</v>
      </c>
      <c r="C498" s="11" t="s">
        <v>111</v>
      </c>
      <c r="D498" s="12"/>
      <c r="E498" s="13"/>
      <c r="F498" s="14"/>
      <c r="G498" s="14"/>
      <c r="H498" s="14"/>
      <c r="I498" s="11" t="s">
        <v>17</v>
      </c>
      <c r="J498" s="20"/>
      <c r="K498" s="16">
        <v>41.55</v>
      </c>
      <c r="L498" s="16">
        <v>0</v>
      </c>
      <c r="M498" s="16">
        <v>6.2320000000000002</v>
      </c>
      <c r="N498" s="16">
        <v>0.32</v>
      </c>
      <c r="O498" s="16"/>
      <c r="P498" s="17">
        <f t="shared" si="44"/>
        <v>34.997999999999998</v>
      </c>
    </row>
    <row r="499" spans="1:16" ht="15">
      <c r="A499" s="32">
        <v>475</v>
      </c>
      <c r="B499" s="11" t="s">
        <v>17</v>
      </c>
      <c r="C499" s="11" t="s">
        <v>111</v>
      </c>
      <c r="D499" s="12"/>
      <c r="E499" s="13"/>
      <c r="F499" s="14"/>
      <c r="G499" s="14"/>
      <c r="H499" s="14"/>
      <c r="I499" s="11" t="s">
        <v>17</v>
      </c>
      <c r="J499" s="20"/>
      <c r="K499" s="16">
        <v>41.55</v>
      </c>
      <c r="L499" s="16">
        <v>0</v>
      </c>
      <c r="M499" s="16">
        <v>6.2320000000000002</v>
      </c>
      <c r="N499" s="16">
        <v>0.32</v>
      </c>
      <c r="O499" s="16"/>
      <c r="P499" s="17">
        <f t="shared" si="44"/>
        <v>34.997999999999998</v>
      </c>
    </row>
    <row r="500" spans="1:16" ht="15">
      <c r="A500" s="32">
        <v>476</v>
      </c>
      <c r="B500" s="11" t="s">
        <v>17</v>
      </c>
      <c r="C500" s="11" t="s">
        <v>111</v>
      </c>
      <c r="D500" s="12"/>
      <c r="E500" s="13"/>
      <c r="F500" s="14"/>
      <c r="G500" s="14"/>
      <c r="H500" s="14"/>
      <c r="I500" s="11" t="s">
        <v>17</v>
      </c>
      <c r="J500" s="20"/>
      <c r="K500" s="16">
        <v>41.55</v>
      </c>
      <c r="L500" s="16">
        <v>0</v>
      </c>
      <c r="M500" s="16">
        <v>6.2320000000000002</v>
      </c>
      <c r="N500" s="16">
        <v>0.32</v>
      </c>
      <c r="O500" s="16"/>
      <c r="P500" s="17">
        <f t="shared" si="44"/>
        <v>34.997999999999998</v>
      </c>
    </row>
    <row r="501" spans="1:16" ht="15">
      <c r="A501" s="32">
        <v>477</v>
      </c>
      <c r="B501" s="11" t="s">
        <v>17</v>
      </c>
      <c r="C501" s="11" t="s">
        <v>149</v>
      </c>
      <c r="D501" s="12"/>
      <c r="E501" s="13"/>
      <c r="F501" s="14"/>
      <c r="G501" s="14"/>
      <c r="H501" s="14"/>
      <c r="I501" s="11" t="s">
        <v>17</v>
      </c>
      <c r="J501" s="20"/>
      <c r="K501" s="16">
        <v>41.55</v>
      </c>
      <c r="L501" s="16">
        <v>0</v>
      </c>
      <c r="M501" s="16">
        <v>6.2320000000000002</v>
      </c>
      <c r="N501" s="16">
        <v>0.32</v>
      </c>
      <c r="O501" s="16"/>
      <c r="P501" s="17">
        <f t="shared" si="44"/>
        <v>34.997999999999998</v>
      </c>
    </row>
    <row r="502" spans="1:16" ht="15">
      <c r="A502" s="32">
        <v>478</v>
      </c>
      <c r="B502" s="11" t="s">
        <v>17</v>
      </c>
      <c r="C502" s="11" t="s">
        <v>149</v>
      </c>
      <c r="D502" s="12"/>
      <c r="E502" s="13"/>
      <c r="F502" s="14"/>
      <c r="G502" s="14"/>
      <c r="H502" s="14"/>
      <c r="I502" s="11" t="s">
        <v>17</v>
      </c>
      <c r="J502" s="20"/>
      <c r="K502" s="16">
        <v>41.55</v>
      </c>
      <c r="L502" s="16">
        <v>0</v>
      </c>
      <c r="M502" s="16">
        <v>6.2320000000000002</v>
      </c>
      <c r="N502" s="16">
        <v>0.32</v>
      </c>
      <c r="O502" s="16"/>
      <c r="P502" s="17">
        <f t="shared" si="44"/>
        <v>34.997999999999998</v>
      </c>
    </row>
    <row r="503" spans="1:16" ht="15">
      <c r="A503" s="32">
        <v>479</v>
      </c>
      <c r="B503" s="11" t="s">
        <v>17</v>
      </c>
      <c r="C503" s="11" t="s">
        <v>149</v>
      </c>
      <c r="D503" s="12"/>
      <c r="E503" s="13"/>
      <c r="F503" s="14"/>
      <c r="G503" s="14"/>
      <c r="H503" s="14"/>
      <c r="I503" s="11" t="s">
        <v>17</v>
      </c>
      <c r="J503" s="20"/>
      <c r="K503" s="16">
        <v>41.55</v>
      </c>
      <c r="L503" s="16">
        <v>0</v>
      </c>
      <c r="M503" s="16">
        <v>6.2320000000000002</v>
      </c>
      <c r="N503" s="16">
        <v>0.32</v>
      </c>
      <c r="O503" s="16"/>
      <c r="P503" s="17">
        <f t="shared" si="44"/>
        <v>34.997999999999998</v>
      </c>
    </row>
    <row r="504" spans="1:16" ht="15">
      <c r="A504" s="32">
        <v>480</v>
      </c>
      <c r="B504" s="11" t="s">
        <v>17</v>
      </c>
      <c r="C504" s="11" t="s">
        <v>124</v>
      </c>
      <c r="D504" s="12"/>
      <c r="E504" s="13"/>
      <c r="F504" s="14"/>
      <c r="G504" s="14"/>
      <c r="H504" s="14"/>
      <c r="I504" s="11" t="s">
        <v>17</v>
      </c>
      <c r="J504" s="20"/>
      <c r="K504" s="16">
        <v>41.55</v>
      </c>
      <c r="L504" s="16">
        <v>0</v>
      </c>
      <c r="M504" s="16">
        <v>6.2320000000000002</v>
      </c>
      <c r="N504" s="16">
        <v>0.32</v>
      </c>
      <c r="O504" s="16"/>
      <c r="P504" s="17">
        <f t="shared" si="44"/>
        <v>34.997999999999998</v>
      </c>
    </row>
    <row r="505" spans="1:16" ht="15">
      <c r="B505" s="11"/>
      <c r="C505" s="11"/>
      <c r="D505" s="12"/>
      <c r="I505" s="11"/>
      <c r="J505" s="33" t="s">
        <v>16</v>
      </c>
      <c r="K505" s="17">
        <f t="shared" ref="K505:P505" si="45">SUM(K464:K504)</f>
        <v>19181.999999999833</v>
      </c>
      <c r="L505" s="17">
        <f t="shared" si="45"/>
        <v>685.73999999999944</v>
      </c>
      <c r="M505" s="17">
        <f t="shared" si="45"/>
        <v>2844.9409999999925</v>
      </c>
      <c r="N505" s="17">
        <f t="shared" si="45"/>
        <v>146.07999999999851</v>
      </c>
      <c r="O505" s="17">
        <f t="shared" si="45"/>
        <v>320.5</v>
      </c>
      <c r="P505" s="17">
        <f t="shared" si="45"/>
        <v>15832.288999999892</v>
      </c>
    </row>
    <row r="506" spans="1:16" ht="15">
      <c r="B506" s="11"/>
      <c r="C506" s="11"/>
      <c r="D506" s="12"/>
      <c r="E506" s="34"/>
      <c r="F506" s="34"/>
      <c r="G506" s="11"/>
      <c r="H506" s="10"/>
      <c r="I506" s="11"/>
      <c r="J506" s="33" t="s">
        <v>104</v>
      </c>
      <c r="K506" s="17">
        <f t="shared" ref="K506:P506" si="46">K505</f>
        <v>19181.999999999833</v>
      </c>
      <c r="L506" s="17">
        <f t="shared" si="46"/>
        <v>685.73999999999944</v>
      </c>
      <c r="M506" s="17">
        <f t="shared" si="46"/>
        <v>2844.9409999999925</v>
      </c>
      <c r="N506" s="17">
        <f t="shared" si="46"/>
        <v>146.07999999999851</v>
      </c>
      <c r="O506" s="17">
        <f t="shared" si="46"/>
        <v>320.5</v>
      </c>
      <c r="P506" s="17">
        <f t="shared" si="46"/>
        <v>15832.288999999892</v>
      </c>
    </row>
    <row r="507" spans="1:16" ht="15">
      <c r="A507" s="32">
        <v>481</v>
      </c>
      <c r="B507" s="11" t="s">
        <v>17</v>
      </c>
      <c r="C507" s="11" t="s">
        <v>124</v>
      </c>
      <c r="D507" s="12"/>
      <c r="E507" s="13"/>
      <c r="F507" s="14"/>
      <c r="G507" s="14"/>
      <c r="H507" s="14"/>
      <c r="I507" s="11" t="s">
        <v>17</v>
      </c>
      <c r="J507" s="42"/>
      <c r="K507" s="16">
        <v>41.55</v>
      </c>
      <c r="L507" s="16">
        <v>20.78</v>
      </c>
      <c r="M507" s="16">
        <v>9.3490000000000002</v>
      </c>
      <c r="N507" s="16">
        <v>0.48</v>
      </c>
      <c r="O507" s="16"/>
      <c r="P507" s="17">
        <f>(K507+L507)-(M507+N507)+O507</f>
        <v>52.500999999999998</v>
      </c>
    </row>
    <row r="508" spans="1:16" ht="15">
      <c r="A508" s="32">
        <v>482</v>
      </c>
      <c r="B508" s="11" t="s">
        <v>17</v>
      </c>
      <c r="C508" s="11" t="s">
        <v>124</v>
      </c>
      <c r="D508" s="12"/>
      <c r="E508" s="13"/>
      <c r="F508" s="14"/>
      <c r="G508" s="14"/>
      <c r="H508" s="14"/>
      <c r="I508" s="11" t="s">
        <v>17</v>
      </c>
      <c r="J508" s="20"/>
      <c r="K508" s="16">
        <v>41.55</v>
      </c>
      <c r="L508" s="16">
        <v>0</v>
      </c>
      <c r="M508" s="16">
        <v>6.2320000000000002</v>
      </c>
      <c r="N508" s="16">
        <v>0.32</v>
      </c>
      <c r="O508" s="16"/>
      <c r="P508" s="17">
        <f t="shared" ref="P508:P524" si="47">(K508+L508)-(M508+N508)+O508</f>
        <v>34.997999999999998</v>
      </c>
    </row>
    <row r="509" spans="1:16" ht="15">
      <c r="A509" s="32">
        <v>483</v>
      </c>
      <c r="B509" s="11" t="s">
        <v>17</v>
      </c>
      <c r="C509" s="11" t="s">
        <v>124</v>
      </c>
      <c r="D509" s="12"/>
      <c r="E509" s="13"/>
      <c r="F509" s="14"/>
      <c r="G509" s="14"/>
      <c r="H509" s="14"/>
      <c r="I509" s="11" t="s">
        <v>17</v>
      </c>
      <c r="J509" s="20"/>
      <c r="K509" s="16">
        <v>41.55</v>
      </c>
      <c r="L509" s="16">
        <v>0</v>
      </c>
      <c r="M509" s="16">
        <v>6.2320000000000002</v>
      </c>
      <c r="N509" s="16">
        <v>0.32</v>
      </c>
      <c r="O509" s="16"/>
      <c r="P509" s="17">
        <f t="shared" si="47"/>
        <v>34.997999999999998</v>
      </c>
    </row>
    <row r="510" spans="1:16" ht="15">
      <c r="A510" s="32">
        <v>484</v>
      </c>
      <c r="B510" s="11" t="s">
        <v>17</v>
      </c>
      <c r="C510" s="11" t="s">
        <v>124</v>
      </c>
      <c r="D510" s="12"/>
      <c r="E510" s="13"/>
      <c r="F510" s="14"/>
      <c r="G510" s="14"/>
      <c r="H510" s="14"/>
      <c r="I510" s="11" t="s">
        <v>17</v>
      </c>
      <c r="J510" s="20"/>
      <c r="K510" s="16">
        <v>41.55</v>
      </c>
      <c r="L510" s="16">
        <v>0</v>
      </c>
      <c r="M510" s="16">
        <v>6.2320000000000002</v>
      </c>
      <c r="N510" s="16">
        <v>0.32</v>
      </c>
      <c r="O510" s="16"/>
      <c r="P510" s="17">
        <f t="shared" si="47"/>
        <v>34.997999999999998</v>
      </c>
    </row>
    <row r="511" spans="1:16" ht="15">
      <c r="A511" s="32">
        <v>485</v>
      </c>
      <c r="B511" s="11" t="s">
        <v>17</v>
      </c>
      <c r="C511" s="11" t="s">
        <v>124</v>
      </c>
      <c r="D511" s="12"/>
      <c r="E511" s="13"/>
      <c r="F511" s="14"/>
      <c r="G511" s="14"/>
      <c r="H511" s="14"/>
      <c r="I511" s="11" t="s">
        <v>17</v>
      </c>
      <c r="J511" s="20"/>
      <c r="K511" s="16">
        <v>41.55</v>
      </c>
      <c r="L511" s="16">
        <v>0</v>
      </c>
      <c r="M511" s="16">
        <v>6.2320000000000002</v>
      </c>
      <c r="N511" s="16">
        <v>0.32</v>
      </c>
      <c r="O511" s="16"/>
      <c r="P511" s="17">
        <f t="shared" si="47"/>
        <v>34.997999999999998</v>
      </c>
    </row>
    <row r="512" spans="1:16" ht="15">
      <c r="A512" s="32">
        <v>486</v>
      </c>
      <c r="B512" s="11" t="s">
        <v>17</v>
      </c>
      <c r="C512" s="11" t="s">
        <v>18</v>
      </c>
      <c r="D512" s="12"/>
      <c r="E512" s="59"/>
      <c r="F512" s="25"/>
      <c r="G512" s="25"/>
      <c r="H512" s="14"/>
      <c r="I512" s="11" t="s">
        <v>17</v>
      </c>
      <c r="J512" s="20"/>
      <c r="K512" s="16">
        <v>41.55</v>
      </c>
      <c r="L512" s="16">
        <v>0</v>
      </c>
      <c r="M512" s="16">
        <v>6.2320000000000002</v>
      </c>
      <c r="N512" s="16">
        <v>0.32</v>
      </c>
      <c r="O512" s="16"/>
      <c r="P512" s="17">
        <f t="shared" si="47"/>
        <v>34.997999999999998</v>
      </c>
    </row>
    <row r="513" spans="1:16" ht="15">
      <c r="A513" s="32">
        <v>487</v>
      </c>
      <c r="B513" s="11" t="s">
        <v>17</v>
      </c>
      <c r="C513" s="11" t="s">
        <v>18</v>
      </c>
      <c r="D513" s="12"/>
      <c r="E513" s="59"/>
      <c r="F513" s="14"/>
      <c r="G513" s="14"/>
      <c r="H513" s="14"/>
      <c r="I513" s="11" t="s">
        <v>17</v>
      </c>
      <c r="J513" s="20"/>
      <c r="K513" s="16">
        <v>41.55</v>
      </c>
      <c r="L513" s="16">
        <v>0</v>
      </c>
      <c r="M513" s="16">
        <v>6.2320000000000002</v>
      </c>
      <c r="N513" s="16">
        <v>0.32</v>
      </c>
      <c r="O513" s="16"/>
      <c r="P513" s="17">
        <f t="shared" si="47"/>
        <v>34.997999999999998</v>
      </c>
    </row>
    <row r="514" spans="1:16" ht="15">
      <c r="A514" s="32">
        <v>488</v>
      </c>
      <c r="B514" s="11" t="s">
        <v>17</v>
      </c>
      <c r="C514" s="11" t="s">
        <v>18</v>
      </c>
      <c r="D514" s="12"/>
      <c r="E514" s="59"/>
      <c r="F514" s="25"/>
      <c r="G514" s="25"/>
      <c r="H514" s="14"/>
      <c r="I514" s="11" t="s">
        <v>17</v>
      </c>
      <c r="J514" s="20"/>
      <c r="K514" s="16">
        <v>41.55</v>
      </c>
      <c r="L514" s="16">
        <v>0</v>
      </c>
      <c r="M514" s="16">
        <v>6.2320000000000002</v>
      </c>
      <c r="N514" s="16">
        <v>0.32</v>
      </c>
      <c r="O514" s="16"/>
      <c r="P514" s="17">
        <f t="shared" si="47"/>
        <v>34.997999999999998</v>
      </c>
    </row>
    <row r="515" spans="1:16" ht="15">
      <c r="A515" s="32">
        <v>489</v>
      </c>
      <c r="B515" s="11" t="s">
        <v>17</v>
      </c>
      <c r="C515" s="11" t="s">
        <v>18</v>
      </c>
      <c r="D515" s="12"/>
      <c r="E515" s="59"/>
      <c r="F515" s="25"/>
      <c r="G515" s="25"/>
      <c r="H515" s="14"/>
      <c r="I515" s="11" t="s">
        <v>17</v>
      </c>
      <c r="J515" s="20"/>
      <c r="K515" s="16">
        <v>41.55</v>
      </c>
      <c r="L515" s="16">
        <v>0</v>
      </c>
      <c r="M515" s="16">
        <v>6.2320000000000002</v>
      </c>
      <c r="N515" s="16">
        <v>0.32</v>
      </c>
      <c r="O515" s="16"/>
      <c r="P515" s="17">
        <f t="shared" si="47"/>
        <v>34.997999999999998</v>
      </c>
    </row>
    <row r="516" spans="1:16" ht="15">
      <c r="A516" s="32">
        <v>490</v>
      </c>
      <c r="B516" s="11" t="s">
        <v>17</v>
      </c>
      <c r="C516" s="11" t="s">
        <v>133</v>
      </c>
      <c r="D516" s="12"/>
      <c r="E516" s="13"/>
      <c r="F516" s="25"/>
      <c r="G516" s="25"/>
      <c r="H516" s="14"/>
      <c r="I516" s="11" t="s">
        <v>17</v>
      </c>
      <c r="J516" s="20"/>
      <c r="K516" s="16">
        <v>41.55</v>
      </c>
      <c r="L516" s="16">
        <v>0</v>
      </c>
      <c r="M516" s="16">
        <v>6.2320000000000002</v>
      </c>
      <c r="N516" s="16">
        <v>0.32</v>
      </c>
      <c r="O516" s="16"/>
      <c r="P516" s="17">
        <f t="shared" si="47"/>
        <v>34.997999999999998</v>
      </c>
    </row>
    <row r="517" spans="1:16" ht="15">
      <c r="A517" s="32">
        <v>491</v>
      </c>
      <c r="B517" s="11" t="s">
        <v>17</v>
      </c>
      <c r="C517" s="11" t="s">
        <v>133</v>
      </c>
      <c r="D517" s="12"/>
      <c r="E517" s="13"/>
      <c r="F517" s="25"/>
      <c r="G517" s="25"/>
      <c r="H517" s="14"/>
      <c r="I517" s="11" t="s">
        <v>17</v>
      </c>
      <c r="J517" s="20"/>
      <c r="K517" s="16">
        <v>41.55</v>
      </c>
      <c r="L517" s="16">
        <v>0</v>
      </c>
      <c r="M517" s="16">
        <v>6.2320000000000002</v>
      </c>
      <c r="N517" s="16">
        <v>0.32</v>
      </c>
      <c r="O517" s="16"/>
      <c r="P517" s="17">
        <f t="shared" si="47"/>
        <v>34.997999999999998</v>
      </c>
    </row>
    <row r="518" spans="1:16" ht="15">
      <c r="A518" s="32">
        <v>492</v>
      </c>
      <c r="B518" s="11" t="s">
        <v>17</v>
      </c>
      <c r="C518" s="11" t="s">
        <v>133</v>
      </c>
      <c r="D518" s="12"/>
      <c r="E518" s="13"/>
      <c r="F518" s="25"/>
      <c r="G518" s="25"/>
      <c r="H518" s="14"/>
      <c r="I518" s="11" t="s">
        <v>17</v>
      </c>
      <c r="J518" s="20"/>
      <c r="K518" s="16">
        <v>41.55</v>
      </c>
      <c r="L518" s="16">
        <v>0</v>
      </c>
      <c r="M518" s="16">
        <v>6.2320000000000002</v>
      </c>
      <c r="N518" s="16">
        <v>0.32</v>
      </c>
      <c r="O518" s="16"/>
      <c r="P518" s="17">
        <f t="shared" si="47"/>
        <v>34.997999999999998</v>
      </c>
    </row>
    <row r="519" spans="1:16" ht="15">
      <c r="A519" s="32">
        <v>493</v>
      </c>
      <c r="B519" s="11" t="s">
        <v>17</v>
      </c>
      <c r="C519" s="11" t="s">
        <v>133</v>
      </c>
      <c r="D519" s="12"/>
      <c r="E519" s="13"/>
      <c r="F519" s="25"/>
      <c r="G519" s="25"/>
      <c r="H519" s="14"/>
      <c r="I519" s="11" t="s">
        <v>17</v>
      </c>
      <c r="J519" s="20"/>
      <c r="K519" s="16">
        <v>41.55</v>
      </c>
      <c r="L519" s="16">
        <v>20.78</v>
      </c>
      <c r="M519" s="16">
        <v>9.3490000000000002</v>
      </c>
      <c r="N519" s="16">
        <v>0.48</v>
      </c>
      <c r="O519" s="16"/>
      <c r="P519" s="17">
        <f t="shared" si="47"/>
        <v>52.500999999999998</v>
      </c>
    </row>
    <row r="520" spans="1:16" ht="15">
      <c r="A520" s="32">
        <v>494</v>
      </c>
      <c r="B520" s="11" t="s">
        <v>17</v>
      </c>
      <c r="C520" s="11" t="s">
        <v>133</v>
      </c>
      <c r="D520" s="12"/>
      <c r="E520" s="13"/>
      <c r="F520" s="25"/>
      <c r="G520" s="25"/>
      <c r="H520" s="14"/>
      <c r="I520" s="11" t="s">
        <v>17</v>
      </c>
      <c r="J520" s="20"/>
      <c r="K520" s="16">
        <v>41.55</v>
      </c>
      <c r="L520" s="16">
        <v>0</v>
      </c>
      <c r="M520" s="16">
        <v>6.2320000000000002</v>
      </c>
      <c r="N520" s="16">
        <v>0.32</v>
      </c>
      <c r="O520" s="16"/>
      <c r="P520" s="17">
        <f t="shared" si="47"/>
        <v>34.997999999999998</v>
      </c>
    </row>
    <row r="521" spans="1:16" ht="15">
      <c r="A521" s="32">
        <v>495</v>
      </c>
      <c r="B521" s="11" t="s">
        <v>17</v>
      </c>
      <c r="C521" s="11" t="s">
        <v>150</v>
      </c>
      <c r="D521" s="12"/>
      <c r="E521" s="59"/>
      <c r="F521" s="25"/>
      <c r="G521" s="25"/>
      <c r="H521" s="14"/>
      <c r="I521" s="11" t="s">
        <v>17</v>
      </c>
      <c r="J521" s="20"/>
      <c r="K521" s="16">
        <v>41.55</v>
      </c>
      <c r="L521" s="16">
        <v>0</v>
      </c>
      <c r="M521" s="16">
        <v>6.2320000000000002</v>
      </c>
      <c r="N521" s="16">
        <v>0.32</v>
      </c>
      <c r="O521" s="16"/>
      <c r="P521" s="17">
        <f t="shared" si="47"/>
        <v>34.997999999999998</v>
      </c>
    </row>
    <row r="522" spans="1:16" ht="15">
      <c r="A522" s="32">
        <v>496</v>
      </c>
      <c r="B522" s="11" t="s">
        <v>17</v>
      </c>
      <c r="C522" s="11" t="s">
        <v>150</v>
      </c>
      <c r="D522" s="12"/>
      <c r="E522" s="59"/>
      <c r="F522" s="25"/>
      <c r="G522" s="25"/>
      <c r="H522" s="14"/>
      <c r="I522" s="11" t="s">
        <v>17</v>
      </c>
      <c r="J522" s="20"/>
      <c r="K522" s="16">
        <v>41.55</v>
      </c>
      <c r="L522" s="16">
        <v>0</v>
      </c>
      <c r="M522" s="16">
        <v>6.2320000000000002</v>
      </c>
      <c r="N522" s="16">
        <v>0.32</v>
      </c>
      <c r="O522" s="16"/>
      <c r="P522" s="17">
        <f t="shared" si="47"/>
        <v>34.997999999999998</v>
      </c>
    </row>
    <row r="523" spans="1:16" ht="15">
      <c r="A523" s="32">
        <v>497</v>
      </c>
      <c r="B523" s="11" t="s">
        <v>17</v>
      </c>
      <c r="C523" s="11" t="s">
        <v>150</v>
      </c>
      <c r="D523" s="12"/>
      <c r="E523" s="59"/>
      <c r="F523" s="25"/>
      <c r="G523" s="25"/>
      <c r="H523" s="14"/>
      <c r="I523" s="11" t="s">
        <v>17</v>
      </c>
      <c r="J523" s="20"/>
      <c r="K523" s="16">
        <v>41.55</v>
      </c>
      <c r="L523" s="16">
        <v>0</v>
      </c>
      <c r="M523" s="16">
        <v>6.2320000000000002</v>
      </c>
      <c r="N523" s="16">
        <v>0.32</v>
      </c>
      <c r="O523" s="16"/>
      <c r="P523" s="17">
        <f t="shared" si="47"/>
        <v>34.997999999999998</v>
      </c>
    </row>
    <row r="524" spans="1:16" ht="15">
      <c r="A524" s="32">
        <v>498</v>
      </c>
      <c r="B524" s="11" t="s">
        <v>17</v>
      </c>
      <c r="C524" s="11" t="s">
        <v>150</v>
      </c>
      <c r="D524" s="12"/>
      <c r="E524" s="59"/>
      <c r="F524" s="25"/>
      <c r="G524" s="25"/>
      <c r="H524" s="14"/>
      <c r="I524" s="33" t="s">
        <v>17</v>
      </c>
      <c r="J524" s="20"/>
      <c r="K524" s="16">
        <v>41.55</v>
      </c>
      <c r="L524" s="16">
        <v>0</v>
      </c>
      <c r="M524" s="16">
        <v>6.2320000000000002</v>
      </c>
      <c r="N524" s="16">
        <v>0.32</v>
      </c>
      <c r="O524" s="17"/>
      <c r="P524" s="17">
        <f t="shared" si="47"/>
        <v>34.997999999999998</v>
      </c>
    </row>
    <row r="525" spans="1:16" ht="15">
      <c r="A525" s="32">
        <v>499</v>
      </c>
      <c r="B525" s="11" t="s">
        <v>17</v>
      </c>
      <c r="C525" s="11" t="s">
        <v>150</v>
      </c>
      <c r="D525" s="12"/>
      <c r="E525" s="59"/>
      <c r="F525" s="25"/>
      <c r="G525" s="25"/>
      <c r="H525" s="14"/>
      <c r="I525" s="33" t="s">
        <v>17</v>
      </c>
      <c r="J525" s="20"/>
      <c r="K525" s="16">
        <v>41.55</v>
      </c>
      <c r="L525" s="16">
        <v>0</v>
      </c>
      <c r="M525" s="16">
        <v>6.2320000000000002</v>
      </c>
      <c r="N525" s="16">
        <v>0.32</v>
      </c>
      <c r="O525" s="17"/>
      <c r="P525" s="17">
        <f>(K525+L525)-(M525+N525)+O525</f>
        <v>34.997999999999998</v>
      </c>
    </row>
    <row r="526" spans="1:16" ht="15">
      <c r="A526" s="32">
        <v>500</v>
      </c>
      <c r="B526" s="11" t="s">
        <v>17</v>
      </c>
      <c r="C526" s="11" t="s">
        <v>137</v>
      </c>
      <c r="D526" s="12"/>
      <c r="E526" s="13"/>
      <c r="F526" s="25"/>
      <c r="G526" s="25"/>
      <c r="H526" s="14"/>
      <c r="I526" s="11" t="s">
        <v>17</v>
      </c>
      <c r="J526" s="20"/>
      <c r="K526" s="16">
        <v>41.55</v>
      </c>
      <c r="L526" s="16">
        <v>0</v>
      </c>
      <c r="M526" s="16">
        <v>6.2320000000000002</v>
      </c>
      <c r="N526" s="16">
        <v>0.32</v>
      </c>
      <c r="O526" s="16"/>
      <c r="P526" s="17">
        <f t="shared" ref="P526" si="48">(K526+L526)-(M526+N526)+O526</f>
        <v>34.997999999999998</v>
      </c>
    </row>
    <row r="527" spans="1:16" ht="15">
      <c r="A527" s="32">
        <v>501</v>
      </c>
      <c r="B527" s="11" t="s">
        <v>17</v>
      </c>
      <c r="C527" s="11" t="s">
        <v>137</v>
      </c>
      <c r="D527" s="12"/>
      <c r="E527" s="13"/>
      <c r="F527" s="25"/>
      <c r="G527" s="25"/>
      <c r="H527" s="14"/>
      <c r="I527" s="33" t="s">
        <v>17</v>
      </c>
      <c r="J527" s="20"/>
      <c r="K527" s="16">
        <v>41.55</v>
      </c>
      <c r="L527" s="16">
        <v>0</v>
      </c>
      <c r="M527" s="16">
        <v>6.2320000000000002</v>
      </c>
      <c r="N527" s="16">
        <v>0.32</v>
      </c>
      <c r="O527" s="17"/>
      <c r="P527" s="17">
        <f>(K527+L527)-(M527+N527)+O527</f>
        <v>34.997999999999998</v>
      </c>
    </row>
    <row r="528" spans="1:16" ht="15">
      <c r="A528" s="32">
        <v>502</v>
      </c>
      <c r="B528" s="11" t="s">
        <v>17</v>
      </c>
      <c r="C528" s="11" t="s">
        <v>137</v>
      </c>
      <c r="D528" s="12"/>
      <c r="E528" s="13"/>
      <c r="F528" s="25"/>
      <c r="G528" s="25"/>
      <c r="H528" s="14"/>
      <c r="I528" s="33" t="s">
        <v>17</v>
      </c>
      <c r="J528" s="20"/>
      <c r="K528" s="16">
        <v>41.55</v>
      </c>
      <c r="L528" s="16">
        <v>0</v>
      </c>
      <c r="M528" s="16">
        <v>6.2320000000000002</v>
      </c>
      <c r="N528" s="16">
        <v>0.32</v>
      </c>
      <c r="O528" s="17"/>
      <c r="P528" s="17">
        <f t="shared" ref="P528" si="49">(K528+L528)-(M528+N528)+O528</f>
        <v>34.997999999999998</v>
      </c>
    </row>
    <row r="529" spans="1:16" ht="15">
      <c r="A529" s="32">
        <v>503</v>
      </c>
      <c r="B529" s="11" t="s">
        <v>17</v>
      </c>
      <c r="C529" s="11" t="s">
        <v>137</v>
      </c>
      <c r="D529" s="12"/>
      <c r="E529" s="13"/>
      <c r="F529" s="25"/>
      <c r="G529" s="25"/>
      <c r="H529" s="14"/>
      <c r="I529" s="33" t="s">
        <v>17</v>
      </c>
      <c r="J529" s="20"/>
      <c r="K529" s="16">
        <v>41.55</v>
      </c>
      <c r="L529" s="16">
        <v>0</v>
      </c>
      <c r="M529" s="16">
        <v>6.2320000000000002</v>
      </c>
      <c r="N529" s="16">
        <v>0.32</v>
      </c>
      <c r="O529" s="17"/>
      <c r="P529" s="17">
        <f>(K529+L529)-(M529+N529)+O529</f>
        <v>34.997999999999998</v>
      </c>
    </row>
    <row r="530" spans="1:16" ht="15">
      <c r="A530" s="32">
        <v>504</v>
      </c>
      <c r="B530" s="11" t="s">
        <v>17</v>
      </c>
      <c r="C530" s="11" t="s">
        <v>176</v>
      </c>
      <c r="D530" s="12"/>
      <c r="E530" s="59"/>
      <c r="F530" s="14"/>
      <c r="G530" s="14"/>
      <c r="H530" s="14"/>
      <c r="I530" s="33" t="s">
        <v>17</v>
      </c>
      <c r="J530" s="20"/>
      <c r="K530" s="16">
        <v>41.55</v>
      </c>
      <c r="L530" s="16">
        <v>0</v>
      </c>
      <c r="M530" s="16">
        <v>6.2320000000000002</v>
      </c>
      <c r="N530" s="16">
        <v>0.32</v>
      </c>
      <c r="O530" s="17"/>
      <c r="P530" s="17">
        <f t="shared" ref="P530:P546" si="50">(K530+L530)-(M530+N530)+O530</f>
        <v>34.997999999999998</v>
      </c>
    </row>
    <row r="531" spans="1:16" ht="15">
      <c r="A531" s="32">
        <v>505</v>
      </c>
      <c r="B531" s="11" t="s">
        <v>17</v>
      </c>
      <c r="C531" s="11" t="s">
        <v>176</v>
      </c>
      <c r="D531" s="12"/>
      <c r="E531" s="59"/>
      <c r="F531" s="14"/>
      <c r="G531" s="14"/>
      <c r="H531" s="14"/>
      <c r="I531" s="11" t="s">
        <v>17</v>
      </c>
      <c r="J531" s="20"/>
      <c r="K531" s="16">
        <v>41.55</v>
      </c>
      <c r="L531" s="16">
        <v>20.78</v>
      </c>
      <c r="M531" s="16">
        <v>9.3490000000000002</v>
      </c>
      <c r="N531" s="16">
        <v>0.48</v>
      </c>
      <c r="O531" s="16"/>
      <c r="P531" s="17">
        <f t="shared" si="50"/>
        <v>52.500999999999998</v>
      </c>
    </row>
    <row r="532" spans="1:16" ht="15">
      <c r="A532" s="32">
        <v>506</v>
      </c>
      <c r="B532" s="11" t="s">
        <v>17</v>
      </c>
      <c r="C532" s="11" t="s">
        <v>176</v>
      </c>
      <c r="D532" s="12"/>
      <c r="E532" s="59"/>
      <c r="F532" s="14"/>
      <c r="G532" s="14"/>
      <c r="H532" s="14"/>
      <c r="I532" s="11" t="s">
        <v>17</v>
      </c>
      <c r="J532" s="20"/>
      <c r="K532" s="16">
        <v>41.55</v>
      </c>
      <c r="L532" s="16">
        <v>0</v>
      </c>
      <c r="M532" s="16">
        <v>6.2320000000000002</v>
      </c>
      <c r="N532" s="16">
        <v>0.32</v>
      </c>
      <c r="O532" s="16"/>
      <c r="P532" s="17">
        <f t="shared" si="50"/>
        <v>34.997999999999998</v>
      </c>
    </row>
    <row r="533" spans="1:16" ht="15">
      <c r="A533" s="32">
        <v>507</v>
      </c>
      <c r="B533" s="11" t="s">
        <v>17</v>
      </c>
      <c r="C533" s="11" t="s">
        <v>106</v>
      </c>
      <c r="D533" s="12"/>
      <c r="E533" s="13"/>
      <c r="F533" s="14"/>
      <c r="G533" s="14"/>
      <c r="H533" s="14"/>
      <c r="I533" s="11" t="s">
        <v>17</v>
      </c>
      <c r="J533" s="20"/>
      <c r="K533" s="16">
        <v>41.55</v>
      </c>
      <c r="L533" s="16">
        <v>0</v>
      </c>
      <c r="M533" s="16">
        <v>6.2320000000000002</v>
      </c>
      <c r="N533" s="16">
        <v>0.32</v>
      </c>
      <c r="O533" s="16"/>
      <c r="P533" s="17">
        <f t="shared" si="50"/>
        <v>34.997999999999998</v>
      </c>
    </row>
    <row r="534" spans="1:16" ht="15">
      <c r="A534" s="32">
        <v>508</v>
      </c>
      <c r="B534" s="11" t="s">
        <v>17</v>
      </c>
      <c r="C534" s="11" t="s">
        <v>106</v>
      </c>
      <c r="D534" s="12"/>
      <c r="E534" s="13"/>
      <c r="H534" s="14"/>
      <c r="I534" s="11" t="s">
        <v>17</v>
      </c>
      <c r="J534" s="20"/>
      <c r="K534" s="16">
        <v>41.55</v>
      </c>
      <c r="L534" s="16">
        <v>0</v>
      </c>
      <c r="M534" s="16">
        <v>6.2320000000000002</v>
      </c>
      <c r="N534" s="16">
        <v>0.32</v>
      </c>
      <c r="O534" s="16"/>
      <c r="P534" s="17">
        <f t="shared" si="50"/>
        <v>34.997999999999998</v>
      </c>
    </row>
    <row r="535" spans="1:16" ht="15">
      <c r="A535" s="32">
        <v>509</v>
      </c>
      <c r="B535" s="11" t="s">
        <v>17</v>
      </c>
      <c r="C535" s="11" t="s">
        <v>106</v>
      </c>
      <c r="D535" s="12"/>
      <c r="E535" s="13"/>
      <c r="F535" s="25"/>
      <c r="G535" s="25"/>
      <c r="H535" s="14"/>
      <c r="I535" s="11" t="s">
        <v>17</v>
      </c>
      <c r="J535" s="20"/>
      <c r="K535" s="16">
        <v>41.55</v>
      </c>
      <c r="L535" s="16">
        <v>0</v>
      </c>
      <c r="M535" s="16">
        <v>6.2320000000000002</v>
      </c>
      <c r="N535" s="16">
        <v>0.32</v>
      </c>
      <c r="O535" s="16"/>
      <c r="P535" s="17">
        <f t="shared" si="50"/>
        <v>34.997999999999998</v>
      </c>
    </row>
    <row r="536" spans="1:16" ht="15">
      <c r="A536" s="32">
        <v>510</v>
      </c>
      <c r="B536" s="11" t="s">
        <v>17</v>
      </c>
      <c r="C536" s="11" t="s">
        <v>106</v>
      </c>
      <c r="D536" s="12"/>
      <c r="E536" s="13"/>
      <c r="F536" s="14"/>
      <c r="G536" s="14"/>
      <c r="H536" s="14"/>
      <c r="I536" s="11" t="s">
        <v>17</v>
      </c>
      <c r="J536" s="20"/>
      <c r="K536" s="16">
        <v>41.55</v>
      </c>
      <c r="L536" s="16">
        <v>0</v>
      </c>
      <c r="M536" s="16">
        <v>6.2320000000000002</v>
      </c>
      <c r="N536" s="16">
        <v>0.32</v>
      </c>
      <c r="O536" s="16"/>
      <c r="P536" s="17">
        <f t="shared" si="50"/>
        <v>34.997999999999998</v>
      </c>
    </row>
    <row r="537" spans="1:16" ht="15">
      <c r="A537" s="32">
        <v>511</v>
      </c>
      <c r="B537" s="11" t="s">
        <v>17</v>
      </c>
      <c r="C537" s="11" t="s">
        <v>106</v>
      </c>
      <c r="D537" s="12"/>
      <c r="E537" s="13"/>
      <c r="F537" s="26"/>
      <c r="G537" s="26"/>
      <c r="H537" s="14"/>
      <c r="I537" s="11" t="s">
        <v>17</v>
      </c>
      <c r="J537" s="20"/>
      <c r="K537" s="16">
        <v>41.55</v>
      </c>
      <c r="L537" s="16">
        <v>0</v>
      </c>
      <c r="M537" s="16">
        <v>6.2320000000000002</v>
      </c>
      <c r="N537" s="16">
        <v>0.32</v>
      </c>
      <c r="O537" s="16"/>
      <c r="P537" s="17">
        <f t="shared" si="50"/>
        <v>34.997999999999998</v>
      </c>
    </row>
    <row r="538" spans="1:16" ht="15">
      <c r="A538" s="32">
        <v>512</v>
      </c>
      <c r="B538" s="11" t="s">
        <v>17</v>
      </c>
      <c r="C538" s="11" t="s">
        <v>111</v>
      </c>
      <c r="D538" s="12"/>
      <c r="E538" s="13"/>
      <c r="F538" s="14"/>
      <c r="G538" s="14"/>
      <c r="H538" s="14"/>
      <c r="I538" s="11" t="s">
        <v>17</v>
      </c>
      <c r="J538" s="20"/>
      <c r="K538" s="16">
        <v>41.55</v>
      </c>
      <c r="L538" s="16">
        <v>0</v>
      </c>
      <c r="M538" s="16">
        <v>6.2320000000000002</v>
      </c>
      <c r="N538" s="16">
        <v>0.32</v>
      </c>
      <c r="O538" s="16"/>
      <c r="P538" s="17">
        <f t="shared" si="50"/>
        <v>34.997999999999998</v>
      </c>
    </row>
    <row r="539" spans="1:16" ht="15">
      <c r="A539" s="32">
        <v>513</v>
      </c>
      <c r="B539" s="11" t="s">
        <v>17</v>
      </c>
      <c r="C539" s="11" t="s">
        <v>111</v>
      </c>
      <c r="D539" s="12"/>
      <c r="E539" s="13"/>
      <c r="F539" s="14"/>
      <c r="G539" s="14"/>
      <c r="H539" s="14"/>
      <c r="I539" s="11" t="s">
        <v>17</v>
      </c>
      <c r="J539" s="20"/>
      <c r="K539" s="16">
        <v>41.55</v>
      </c>
      <c r="L539" s="16">
        <v>0</v>
      </c>
      <c r="M539" s="16">
        <v>6.2320000000000002</v>
      </c>
      <c r="N539" s="16">
        <v>0.32</v>
      </c>
      <c r="O539" s="16"/>
      <c r="P539" s="17">
        <f t="shared" si="50"/>
        <v>34.997999999999998</v>
      </c>
    </row>
    <row r="540" spans="1:16" ht="15">
      <c r="A540" s="32">
        <v>514</v>
      </c>
      <c r="B540" s="11" t="s">
        <v>17</v>
      </c>
      <c r="C540" s="11" t="s">
        <v>111</v>
      </c>
      <c r="D540" s="12"/>
      <c r="E540" s="13"/>
      <c r="F540" s="14"/>
      <c r="G540" s="14"/>
      <c r="H540" s="14"/>
      <c r="I540" s="11" t="s">
        <v>17</v>
      </c>
      <c r="J540" s="20"/>
      <c r="K540" s="16">
        <v>41.55</v>
      </c>
      <c r="L540" s="16">
        <v>0</v>
      </c>
      <c r="M540" s="16">
        <v>6.2320000000000002</v>
      </c>
      <c r="N540" s="16">
        <v>0.32</v>
      </c>
      <c r="O540" s="16"/>
      <c r="P540" s="17">
        <f t="shared" si="50"/>
        <v>34.997999999999998</v>
      </c>
    </row>
    <row r="541" spans="1:16" ht="15">
      <c r="A541" s="32">
        <v>515</v>
      </c>
      <c r="B541" s="11" t="s">
        <v>17</v>
      </c>
      <c r="C541" s="11" t="s">
        <v>111</v>
      </c>
      <c r="D541" s="12"/>
      <c r="E541" s="13"/>
      <c r="F541" s="14"/>
      <c r="G541" s="14"/>
      <c r="H541" s="14"/>
      <c r="I541" s="11" t="s">
        <v>17</v>
      </c>
      <c r="J541" s="20"/>
      <c r="K541" s="16">
        <v>41.55</v>
      </c>
      <c r="L541" s="16">
        <v>0</v>
      </c>
      <c r="M541" s="16">
        <v>6.2320000000000002</v>
      </c>
      <c r="N541" s="16">
        <v>0.32</v>
      </c>
      <c r="O541" s="16"/>
      <c r="P541" s="17">
        <f t="shared" si="50"/>
        <v>34.997999999999998</v>
      </c>
    </row>
    <row r="542" spans="1:16" ht="15">
      <c r="A542" s="32">
        <v>516</v>
      </c>
      <c r="B542" s="11" t="s">
        <v>17</v>
      </c>
      <c r="C542" s="11" t="s">
        <v>111</v>
      </c>
      <c r="D542" s="12"/>
      <c r="E542" s="13"/>
      <c r="F542" s="14"/>
      <c r="G542" s="14"/>
      <c r="H542" s="14"/>
      <c r="I542" s="11" t="s">
        <v>17</v>
      </c>
      <c r="J542" s="20"/>
      <c r="K542" s="16">
        <v>41.55</v>
      </c>
      <c r="L542" s="16">
        <v>0</v>
      </c>
      <c r="M542" s="16">
        <v>6.2320000000000002</v>
      </c>
      <c r="N542" s="16">
        <v>0.32</v>
      </c>
      <c r="O542" s="16"/>
      <c r="P542" s="17">
        <f t="shared" si="50"/>
        <v>34.997999999999998</v>
      </c>
    </row>
    <row r="543" spans="1:16" ht="15">
      <c r="A543" s="32">
        <v>517</v>
      </c>
      <c r="B543" s="11" t="s">
        <v>17</v>
      </c>
      <c r="C543" s="11" t="s">
        <v>149</v>
      </c>
      <c r="D543" s="12"/>
      <c r="E543" s="13"/>
      <c r="F543" s="14"/>
      <c r="G543" s="14"/>
      <c r="H543" s="14"/>
      <c r="I543" s="11" t="s">
        <v>17</v>
      </c>
      <c r="J543" s="20"/>
      <c r="K543" s="16">
        <v>41.55</v>
      </c>
      <c r="L543" s="16">
        <v>0</v>
      </c>
      <c r="M543" s="16">
        <v>6.2320000000000002</v>
      </c>
      <c r="N543" s="16">
        <v>0.32</v>
      </c>
      <c r="O543" s="16"/>
      <c r="P543" s="17">
        <f t="shared" si="50"/>
        <v>34.997999999999998</v>
      </c>
    </row>
    <row r="544" spans="1:16" ht="15">
      <c r="A544" s="32">
        <v>518</v>
      </c>
      <c r="B544" s="11" t="s">
        <v>17</v>
      </c>
      <c r="C544" s="11" t="s">
        <v>149</v>
      </c>
      <c r="D544" s="12"/>
      <c r="E544" s="13"/>
      <c r="F544" s="14"/>
      <c r="G544" s="14"/>
      <c r="H544" s="14"/>
      <c r="I544" s="11" t="s">
        <v>17</v>
      </c>
      <c r="J544" s="20"/>
      <c r="K544" s="16">
        <v>41.55</v>
      </c>
      <c r="L544" s="16">
        <v>0</v>
      </c>
      <c r="M544" s="16">
        <v>6.2320000000000002</v>
      </c>
      <c r="N544" s="16">
        <v>0.32</v>
      </c>
      <c r="O544" s="16"/>
      <c r="P544" s="17">
        <f t="shared" si="50"/>
        <v>34.997999999999998</v>
      </c>
    </row>
    <row r="545" spans="1:16" ht="15">
      <c r="A545" s="32">
        <v>519</v>
      </c>
      <c r="B545" s="11" t="s">
        <v>17</v>
      </c>
      <c r="C545" s="11" t="s">
        <v>149</v>
      </c>
      <c r="D545" s="12"/>
      <c r="E545" s="13"/>
      <c r="F545" s="14"/>
      <c r="G545" s="14"/>
      <c r="H545" s="14"/>
      <c r="I545" s="11" t="s">
        <v>17</v>
      </c>
      <c r="J545" s="20"/>
      <c r="K545" s="16">
        <v>41.55</v>
      </c>
      <c r="L545" s="16">
        <v>0</v>
      </c>
      <c r="M545" s="16">
        <v>6.2320000000000002</v>
      </c>
      <c r="N545" s="16">
        <v>0.32</v>
      </c>
      <c r="O545" s="16"/>
      <c r="P545" s="17">
        <f t="shared" si="50"/>
        <v>34.997999999999998</v>
      </c>
    </row>
    <row r="546" spans="1:16" ht="15">
      <c r="A546" s="32">
        <v>520</v>
      </c>
      <c r="B546" s="11" t="s">
        <v>17</v>
      </c>
      <c r="C546" s="11" t="s">
        <v>124</v>
      </c>
      <c r="D546" s="12"/>
      <c r="E546" s="13"/>
      <c r="F546" s="14"/>
      <c r="G546" s="14"/>
      <c r="H546" s="14"/>
      <c r="I546" s="11" t="s">
        <v>17</v>
      </c>
      <c r="J546" s="20"/>
      <c r="K546" s="16">
        <v>41.55</v>
      </c>
      <c r="L546" s="16">
        <v>0</v>
      </c>
      <c r="M546" s="16">
        <v>6.2320000000000002</v>
      </c>
      <c r="N546" s="16">
        <v>0.32</v>
      </c>
      <c r="O546" s="16"/>
      <c r="P546" s="17">
        <f t="shared" si="50"/>
        <v>34.997999999999998</v>
      </c>
    </row>
    <row r="547" spans="1:16" ht="15">
      <c r="B547" s="11"/>
      <c r="C547" s="11"/>
      <c r="D547" s="12"/>
      <c r="I547" s="11"/>
      <c r="J547" s="33" t="s">
        <v>16</v>
      </c>
      <c r="K547" s="17">
        <f t="shared" ref="K547:P547" si="51">SUM(K506:K546)</f>
        <v>20843.999999999804</v>
      </c>
      <c r="L547" s="17">
        <f t="shared" si="51"/>
        <v>748.07999999999936</v>
      </c>
      <c r="M547" s="17">
        <f t="shared" si="51"/>
        <v>3103.5719999999919</v>
      </c>
      <c r="N547" s="17">
        <f t="shared" si="51"/>
        <v>159.35999999999822</v>
      </c>
      <c r="O547" s="17">
        <f t="shared" si="51"/>
        <v>320.5</v>
      </c>
      <c r="P547" s="17">
        <f t="shared" si="51"/>
        <v>17284.717999999877</v>
      </c>
    </row>
    <row r="548" spans="1:16" ht="15">
      <c r="B548" s="11"/>
      <c r="C548" s="11"/>
      <c r="D548" s="12"/>
      <c r="E548" s="34"/>
      <c r="F548" s="34"/>
      <c r="G548" s="11"/>
      <c r="H548" s="10"/>
      <c r="I548" s="11"/>
      <c r="J548" s="33" t="s">
        <v>104</v>
      </c>
      <c r="K548" s="17">
        <f t="shared" ref="K548:P548" si="52">K547</f>
        <v>20843.999999999804</v>
      </c>
      <c r="L548" s="17">
        <f t="shared" si="52"/>
        <v>748.07999999999936</v>
      </c>
      <c r="M548" s="17">
        <f t="shared" si="52"/>
        <v>3103.5719999999919</v>
      </c>
      <c r="N548" s="17">
        <f t="shared" si="52"/>
        <v>159.35999999999822</v>
      </c>
      <c r="O548" s="17">
        <f t="shared" si="52"/>
        <v>320.5</v>
      </c>
      <c r="P548" s="17">
        <f t="shared" si="52"/>
        <v>17284.717999999877</v>
      </c>
    </row>
    <row r="549" spans="1:16" ht="15">
      <c r="A549" s="32">
        <v>521</v>
      </c>
      <c r="B549" s="11" t="s">
        <v>17</v>
      </c>
      <c r="C549" s="11" t="s">
        <v>124</v>
      </c>
      <c r="D549" s="12"/>
      <c r="E549" s="13"/>
      <c r="F549" s="14"/>
      <c r="G549" s="14"/>
      <c r="H549" s="14"/>
      <c r="I549" s="11" t="s">
        <v>17</v>
      </c>
      <c r="J549" s="42"/>
      <c r="K549" s="16">
        <v>41.55</v>
      </c>
      <c r="L549" s="16">
        <v>20.78</v>
      </c>
      <c r="M549" s="16">
        <v>9.3490000000000002</v>
      </c>
      <c r="N549" s="16">
        <v>0.48</v>
      </c>
      <c r="O549" s="16"/>
      <c r="P549" s="17">
        <f>(K549+L549)-(M549+N549)+O549</f>
        <v>52.500999999999998</v>
      </c>
    </row>
    <row r="550" spans="1:16" ht="15">
      <c r="A550" s="32">
        <v>522</v>
      </c>
      <c r="B550" s="11" t="s">
        <v>17</v>
      </c>
      <c r="C550" s="11" t="s">
        <v>124</v>
      </c>
      <c r="D550" s="12"/>
      <c r="E550" s="13"/>
      <c r="F550" s="14"/>
      <c r="G550" s="14"/>
      <c r="H550" s="14"/>
      <c r="I550" s="11" t="s">
        <v>17</v>
      </c>
      <c r="J550" s="20"/>
      <c r="K550" s="16">
        <v>41.55</v>
      </c>
      <c r="L550" s="16">
        <v>0</v>
      </c>
      <c r="M550" s="16">
        <v>6.2320000000000002</v>
      </c>
      <c r="N550" s="16">
        <v>0.32</v>
      </c>
      <c r="O550" s="16"/>
      <c r="P550" s="17">
        <f t="shared" ref="P550:P566" si="53">(K550+L550)-(M550+N550)+O550</f>
        <v>34.997999999999998</v>
      </c>
    </row>
    <row r="551" spans="1:16" ht="15">
      <c r="A551" s="32">
        <v>523</v>
      </c>
      <c r="B551" s="11" t="s">
        <v>17</v>
      </c>
      <c r="C551" s="11" t="s">
        <v>124</v>
      </c>
      <c r="D551" s="12"/>
      <c r="E551" s="13"/>
      <c r="F551" s="14"/>
      <c r="G551" s="14"/>
      <c r="H551" s="14"/>
      <c r="I551" s="11" t="s">
        <v>17</v>
      </c>
      <c r="J551" s="20"/>
      <c r="K551" s="16">
        <v>41.55</v>
      </c>
      <c r="L551" s="16">
        <v>0</v>
      </c>
      <c r="M551" s="16">
        <v>6.2320000000000002</v>
      </c>
      <c r="N551" s="16">
        <v>0.32</v>
      </c>
      <c r="O551" s="16"/>
      <c r="P551" s="17">
        <f t="shared" si="53"/>
        <v>34.997999999999998</v>
      </c>
    </row>
    <row r="552" spans="1:16" ht="15">
      <c r="A552" s="32">
        <v>524</v>
      </c>
      <c r="B552" s="11" t="s">
        <v>17</v>
      </c>
      <c r="C552" s="11" t="s">
        <v>124</v>
      </c>
      <c r="D552" s="12"/>
      <c r="E552" s="13"/>
      <c r="F552" s="14"/>
      <c r="G552" s="14"/>
      <c r="H552" s="14"/>
      <c r="I552" s="11" t="s">
        <v>17</v>
      </c>
      <c r="J552" s="20"/>
      <c r="K552" s="16">
        <v>41.55</v>
      </c>
      <c r="L552" s="16">
        <v>0</v>
      </c>
      <c r="M552" s="16">
        <v>6.2320000000000002</v>
      </c>
      <c r="N552" s="16">
        <v>0.32</v>
      </c>
      <c r="O552" s="16"/>
      <c r="P552" s="17">
        <f t="shared" si="53"/>
        <v>34.997999999999998</v>
      </c>
    </row>
    <row r="553" spans="1:16" ht="15">
      <c r="A553" s="32">
        <v>525</v>
      </c>
      <c r="B553" s="11" t="s">
        <v>17</v>
      </c>
      <c r="C553" s="11" t="s">
        <v>124</v>
      </c>
      <c r="D553" s="12"/>
      <c r="E553" s="13"/>
      <c r="F553" s="14"/>
      <c r="G553" s="14"/>
      <c r="H553" s="14"/>
      <c r="I553" s="11" t="s">
        <v>17</v>
      </c>
      <c r="J553" s="20"/>
      <c r="K553" s="16">
        <v>41.55</v>
      </c>
      <c r="L553" s="16">
        <v>0</v>
      </c>
      <c r="M553" s="16">
        <v>6.2320000000000002</v>
      </c>
      <c r="N553" s="16">
        <v>0.32</v>
      </c>
      <c r="O553" s="16"/>
      <c r="P553" s="17">
        <f t="shared" si="53"/>
        <v>34.997999999999998</v>
      </c>
    </row>
    <row r="554" spans="1:16" ht="15">
      <c r="A554" s="32">
        <v>526</v>
      </c>
      <c r="B554" s="11" t="s">
        <v>17</v>
      </c>
      <c r="C554" s="11" t="s">
        <v>18</v>
      </c>
      <c r="D554" s="12"/>
      <c r="E554" s="59"/>
      <c r="F554" s="25"/>
      <c r="G554" s="25"/>
      <c r="H554" s="14"/>
      <c r="I554" s="11" t="s">
        <v>17</v>
      </c>
      <c r="J554" s="20"/>
      <c r="K554" s="16">
        <v>41.55</v>
      </c>
      <c r="L554" s="16">
        <v>0</v>
      </c>
      <c r="M554" s="16">
        <v>6.2320000000000002</v>
      </c>
      <c r="N554" s="16">
        <v>0.32</v>
      </c>
      <c r="O554" s="16"/>
      <c r="P554" s="17">
        <f t="shared" si="53"/>
        <v>34.997999999999998</v>
      </c>
    </row>
    <row r="555" spans="1:16" ht="15">
      <c r="A555" s="32">
        <v>527</v>
      </c>
      <c r="B555" s="11" t="s">
        <v>17</v>
      </c>
      <c r="C555" s="11" t="s">
        <v>18</v>
      </c>
      <c r="D555" s="12"/>
      <c r="E555" s="59"/>
      <c r="F555" s="14"/>
      <c r="G555" s="14"/>
      <c r="H555" s="14"/>
      <c r="I555" s="11" t="s">
        <v>17</v>
      </c>
      <c r="J555" s="20"/>
      <c r="K555" s="16">
        <v>41.55</v>
      </c>
      <c r="L555" s="16">
        <v>0</v>
      </c>
      <c r="M555" s="16">
        <v>6.2320000000000002</v>
      </c>
      <c r="N555" s="16">
        <v>0.32</v>
      </c>
      <c r="O555" s="16"/>
      <c r="P555" s="17">
        <f t="shared" si="53"/>
        <v>34.997999999999998</v>
      </c>
    </row>
    <row r="556" spans="1:16" ht="15">
      <c r="A556" s="32">
        <v>528</v>
      </c>
      <c r="B556" s="11" t="s">
        <v>17</v>
      </c>
      <c r="C556" s="11" t="s">
        <v>18</v>
      </c>
      <c r="D556" s="12"/>
      <c r="E556" s="59"/>
      <c r="F556" s="25"/>
      <c r="G556" s="25"/>
      <c r="H556" s="14"/>
      <c r="I556" s="11" t="s">
        <v>17</v>
      </c>
      <c r="J556" s="20"/>
      <c r="K556" s="16">
        <v>41.55</v>
      </c>
      <c r="L556" s="16">
        <v>0</v>
      </c>
      <c r="M556" s="16">
        <v>6.2320000000000002</v>
      </c>
      <c r="N556" s="16">
        <v>0.32</v>
      </c>
      <c r="O556" s="16"/>
      <c r="P556" s="17">
        <f t="shared" si="53"/>
        <v>34.997999999999998</v>
      </c>
    </row>
    <row r="557" spans="1:16" ht="15">
      <c r="A557" s="32">
        <v>529</v>
      </c>
      <c r="B557" s="11" t="s">
        <v>17</v>
      </c>
      <c r="C557" s="11" t="s">
        <v>18</v>
      </c>
      <c r="D557" s="12"/>
      <c r="E557" s="59"/>
      <c r="F557" s="25"/>
      <c r="G557" s="25"/>
      <c r="H557" s="14"/>
      <c r="I557" s="11" t="s">
        <v>17</v>
      </c>
      <c r="J557" s="20"/>
      <c r="K557" s="16">
        <v>41.55</v>
      </c>
      <c r="L557" s="16">
        <v>0</v>
      </c>
      <c r="M557" s="16">
        <v>6.2320000000000002</v>
      </c>
      <c r="N557" s="16">
        <v>0.32</v>
      </c>
      <c r="O557" s="16"/>
      <c r="P557" s="17">
        <f t="shared" si="53"/>
        <v>34.997999999999998</v>
      </c>
    </row>
    <row r="558" spans="1:16" ht="15">
      <c r="A558" s="32">
        <v>530</v>
      </c>
      <c r="B558" s="11" t="s">
        <v>17</v>
      </c>
      <c r="C558" s="11" t="s">
        <v>133</v>
      </c>
      <c r="D558" s="12"/>
      <c r="E558" s="13"/>
      <c r="F558" s="25"/>
      <c r="G558" s="25"/>
      <c r="H558" s="14"/>
      <c r="I558" s="11" t="s">
        <v>17</v>
      </c>
      <c r="J558" s="20"/>
      <c r="K558" s="16">
        <v>41.55</v>
      </c>
      <c r="L558" s="16">
        <v>0</v>
      </c>
      <c r="M558" s="16">
        <v>6.2320000000000002</v>
      </c>
      <c r="N558" s="16">
        <v>0.32</v>
      </c>
      <c r="O558" s="16"/>
      <c r="P558" s="17">
        <f t="shared" si="53"/>
        <v>34.997999999999998</v>
      </c>
    </row>
    <row r="559" spans="1:16" ht="15">
      <c r="A559" s="32">
        <v>531</v>
      </c>
      <c r="B559" s="11" t="s">
        <v>17</v>
      </c>
      <c r="C559" s="11" t="s">
        <v>133</v>
      </c>
      <c r="D559" s="12"/>
      <c r="E559" s="13"/>
      <c r="F559" s="25"/>
      <c r="G559" s="25"/>
      <c r="H559" s="14"/>
      <c r="I559" s="11" t="s">
        <v>17</v>
      </c>
      <c r="J559" s="20"/>
      <c r="K559" s="16">
        <v>41.55</v>
      </c>
      <c r="L559" s="16">
        <v>0</v>
      </c>
      <c r="M559" s="16">
        <v>6.2320000000000002</v>
      </c>
      <c r="N559" s="16">
        <v>0.32</v>
      </c>
      <c r="O559" s="16"/>
      <c r="P559" s="17">
        <f t="shared" si="53"/>
        <v>34.997999999999998</v>
      </c>
    </row>
    <row r="560" spans="1:16" ht="15">
      <c r="A560" s="32">
        <v>532</v>
      </c>
      <c r="B560" s="11" t="s">
        <v>17</v>
      </c>
      <c r="C560" s="11" t="s">
        <v>133</v>
      </c>
      <c r="D560" s="12"/>
      <c r="E560" s="13"/>
      <c r="F560" s="25"/>
      <c r="G560" s="25"/>
      <c r="H560" s="14"/>
      <c r="I560" s="11" t="s">
        <v>17</v>
      </c>
      <c r="J560" s="20"/>
      <c r="K560" s="16">
        <v>41.55</v>
      </c>
      <c r="L560" s="16">
        <v>0</v>
      </c>
      <c r="M560" s="16">
        <v>6.2320000000000002</v>
      </c>
      <c r="N560" s="16">
        <v>0.32</v>
      </c>
      <c r="O560" s="16"/>
      <c r="P560" s="17">
        <f t="shared" si="53"/>
        <v>34.997999999999998</v>
      </c>
    </row>
    <row r="561" spans="1:16" ht="15">
      <c r="A561" s="32">
        <v>533</v>
      </c>
      <c r="B561" s="11" t="s">
        <v>17</v>
      </c>
      <c r="C561" s="11" t="s">
        <v>133</v>
      </c>
      <c r="D561" s="12"/>
      <c r="E561" s="13"/>
      <c r="F561" s="25"/>
      <c r="G561" s="25"/>
      <c r="H561" s="14"/>
      <c r="I561" s="11" t="s">
        <v>17</v>
      </c>
      <c r="J561" s="20"/>
      <c r="K561" s="16">
        <v>41.55</v>
      </c>
      <c r="L561" s="16">
        <v>20.78</v>
      </c>
      <c r="M561" s="16">
        <v>9.3490000000000002</v>
      </c>
      <c r="N561" s="16">
        <v>0.48</v>
      </c>
      <c r="O561" s="16"/>
      <c r="P561" s="17">
        <f t="shared" si="53"/>
        <v>52.500999999999998</v>
      </c>
    </row>
    <row r="562" spans="1:16" ht="15">
      <c r="A562" s="32">
        <v>534</v>
      </c>
      <c r="B562" s="11" t="s">
        <v>17</v>
      </c>
      <c r="C562" s="11" t="s">
        <v>133</v>
      </c>
      <c r="D562" s="12"/>
      <c r="E562" s="13"/>
      <c r="F562" s="25"/>
      <c r="G562" s="25"/>
      <c r="H562" s="14"/>
      <c r="I562" s="11" t="s">
        <v>17</v>
      </c>
      <c r="J562" s="20"/>
      <c r="K562" s="16">
        <v>41.55</v>
      </c>
      <c r="L562" s="16">
        <v>0</v>
      </c>
      <c r="M562" s="16">
        <v>6.2320000000000002</v>
      </c>
      <c r="N562" s="16">
        <v>0.32</v>
      </c>
      <c r="O562" s="16"/>
      <c r="P562" s="17">
        <f t="shared" si="53"/>
        <v>34.997999999999998</v>
      </c>
    </row>
    <row r="563" spans="1:16" ht="15">
      <c r="A563" s="32">
        <v>535</v>
      </c>
      <c r="B563" s="11" t="s">
        <v>17</v>
      </c>
      <c r="C563" s="11" t="s">
        <v>150</v>
      </c>
      <c r="D563" s="12"/>
      <c r="E563" s="59"/>
      <c r="F563" s="25"/>
      <c r="G563" s="25"/>
      <c r="H563" s="14"/>
      <c r="I563" s="11" t="s">
        <v>17</v>
      </c>
      <c r="J563" s="20"/>
      <c r="K563" s="16">
        <v>41.55</v>
      </c>
      <c r="L563" s="16">
        <v>0</v>
      </c>
      <c r="M563" s="16">
        <v>6.2320000000000002</v>
      </c>
      <c r="N563" s="16">
        <v>0.32</v>
      </c>
      <c r="O563" s="16"/>
      <c r="P563" s="17">
        <f t="shared" si="53"/>
        <v>34.997999999999998</v>
      </c>
    </row>
    <row r="564" spans="1:16" ht="15">
      <c r="A564" s="32">
        <v>536</v>
      </c>
      <c r="B564" s="11" t="s">
        <v>17</v>
      </c>
      <c r="C564" s="11" t="s">
        <v>150</v>
      </c>
      <c r="D564" s="12"/>
      <c r="E564" s="59"/>
      <c r="F564" s="25"/>
      <c r="G564" s="25"/>
      <c r="H564" s="14"/>
      <c r="I564" s="11" t="s">
        <v>17</v>
      </c>
      <c r="J564" s="20"/>
      <c r="K564" s="16">
        <v>41.55</v>
      </c>
      <c r="L564" s="16">
        <v>0</v>
      </c>
      <c r="M564" s="16">
        <v>6.2320000000000002</v>
      </c>
      <c r="N564" s="16">
        <v>0.32</v>
      </c>
      <c r="O564" s="16"/>
      <c r="P564" s="17">
        <f t="shared" si="53"/>
        <v>34.997999999999998</v>
      </c>
    </row>
    <row r="565" spans="1:16" ht="15">
      <c r="A565" s="32">
        <v>537</v>
      </c>
      <c r="B565" s="11" t="s">
        <v>17</v>
      </c>
      <c r="C565" s="11" t="s">
        <v>150</v>
      </c>
      <c r="D565" s="12"/>
      <c r="E565" s="59"/>
      <c r="F565" s="25"/>
      <c r="G565" s="25"/>
      <c r="H565" s="14"/>
      <c r="I565" s="11" t="s">
        <v>17</v>
      </c>
      <c r="J565" s="20"/>
      <c r="K565" s="16">
        <v>41.55</v>
      </c>
      <c r="L565" s="16">
        <v>0</v>
      </c>
      <c r="M565" s="16">
        <v>6.2320000000000002</v>
      </c>
      <c r="N565" s="16">
        <v>0.32</v>
      </c>
      <c r="O565" s="16"/>
      <c r="P565" s="17">
        <f t="shared" si="53"/>
        <v>34.997999999999998</v>
      </c>
    </row>
    <row r="566" spans="1:16" ht="15">
      <c r="A566" s="32">
        <v>538</v>
      </c>
      <c r="B566" s="11" t="s">
        <v>17</v>
      </c>
      <c r="C566" s="11" t="s">
        <v>150</v>
      </c>
      <c r="D566" s="12"/>
      <c r="E566" s="59"/>
      <c r="F566" s="25"/>
      <c r="G566" s="25"/>
      <c r="H566" s="14"/>
      <c r="I566" s="33" t="s">
        <v>17</v>
      </c>
      <c r="J566" s="20"/>
      <c r="K566" s="16">
        <v>41.55</v>
      </c>
      <c r="L566" s="16">
        <v>0</v>
      </c>
      <c r="M566" s="16">
        <v>6.2320000000000002</v>
      </c>
      <c r="N566" s="16">
        <v>0.32</v>
      </c>
      <c r="O566" s="17"/>
      <c r="P566" s="17">
        <f t="shared" si="53"/>
        <v>34.997999999999998</v>
      </c>
    </row>
    <row r="567" spans="1:16" ht="15">
      <c r="A567" s="32">
        <v>539</v>
      </c>
      <c r="B567" s="11" t="s">
        <v>17</v>
      </c>
      <c r="C567" s="11" t="s">
        <v>150</v>
      </c>
      <c r="D567" s="12"/>
      <c r="E567" s="59"/>
      <c r="F567" s="25"/>
      <c r="G567" s="25"/>
      <c r="H567" s="14"/>
      <c r="I567" s="33" t="s">
        <v>17</v>
      </c>
      <c r="J567" s="20"/>
      <c r="K567" s="16">
        <v>41.55</v>
      </c>
      <c r="L567" s="16">
        <v>0</v>
      </c>
      <c r="M567" s="16">
        <v>6.2320000000000002</v>
      </c>
      <c r="N567" s="16">
        <v>0.32</v>
      </c>
      <c r="O567" s="17"/>
      <c r="P567" s="17">
        <f>(K567+L567)-(M567+N567)+O567</f>
        <v>34.997999999999998</v>
      </c>
    </row>
    <row r="568" spans="1:16" ht="15">
      <c r="A568" s="32">
        <v>540</v>
      </c>
      <c r="B568" s="11" t="s">
        <v>17</v>
      </c>
      <c r="C568" s="11" t="s">
        <v>137</v>
      </c>
      <c r="D568" s="12"/>
      <c r="E568" s="13"/>
      <c r="F568" s="25"/>
      <c r="G568" s="25"/>
      <c r="H568" s="14"/>
      <c r="I568" s="11" t="s">
        <v>17</v>
      </c>
      <c r="J568" s="20"/>
      <c r="K568" s="16">
        <v>41.55</v>
      </c>
      <c r="L568" s="16">
        <v>0</v>
      </c>
      <c r="M568" s="16">
        <v>6.2320000000000002</v>
      </c>
      <c r="N568" s="16">
        <v>0.32</v>
      </c>
      <c r="O568" s="16"/>
      <c r="P568" s="17">
        <f t="shared" ref="P568" si="54">(K568+L568)-(M568+N568)+O568</f>
        <v>34.997999999999998</v>
      </c>
    </row>
    <row r="569" spans="1:16" ht="15">
      <c r="A569" s="32">
        <v>541</v>
      </c>
      <c r="B569" s="11" t="s">
        <v>17</v>
      </c>
      <c r="C569" s="11" t="s">
        <v>137</v>
      </c>
      <c r="D569" s="12"/>
      <c r="E569" s="13"/>
      <c r="F569" s="25"/>
      <c r="G569" s="25"/>
      <c r="H569" s="14"/>
      <c r="I569" s="33" t="s">
        <v>17</v>
      </c>
      <c r="J569" s="20"/>
      <c r="K569" s="16">
        <v>41.55</v>
      </c>
      <c r="L569" s="16">
        <v>0</v>
      </c>
      <c r="M569" s="16">
        <v>6.2320000000000002</v>
      </c>
      <c r="N569" s="16">
        <v>0.32</v>
      </c>
      <c r="O569" s="17"/>
      <c r="P569" s="17">
        <f>(K569+L569)-(M569+N569)+O569</f>
        <v>34.997999999999998</v>
      </c>
    </row>
    <row r="570" spans="1:16" ht="15">
      <c r="A570" s="32">
        <v>542</v>
      </c>
      <c r="B570" s="11" t="s">
        <v>17</v>
      </c>
      <c r="C570" s="11" t="s">
        <v>137</v>
      </c>
      <c r="D570" s="12"/>
      <c r="E570" s="13"/>
      <c r="F570" s="25"/>
      <c r="G570" s="25"/>
      <c r="H570" s="14"/>
      <c r="I570" s="33" t="s">
        <v>17</v>
      </c>
      <c r="J570" s="20"/>
      <c r="K570" s="16">
        <v>41.55</v>
      </c>
      <c r="L570" s="16">
        <v>0</v>
      </c>
      <c r="M570" s="16">
        <v>6.2320000000000002</v>
      </c>
      <c r="N570" s="16">
        <v>0.32</v>
      </c>
      <c r="O570" s="17"/>
      <c r="P570" s="17">
        <f t="shared" ref="P570" si="55">(K570+L570)-(M570+N570)+O570</f>
        <v>34.997999999999998</v>
      </c>
    </row>
    <row r="571" spans="1:16" ht="15">
      <c r="A571" s="32">
        <v>543</v>
      </c>
      <c r="B571" s="11" t="s">
        <v>17</v>
      </c>
      <c r="C571" s="11" t="s">
        <v>137</v>
      </c>
      <c r="D571" s="12"/>
      <c r="E571" s="13"/>
      <c r="F571" s="25"/>
      <c r="G571" s="25"/>
      <c r="H571" s="14"/>
      <c r="I571" s="33" t="s">
        <v>17</v>
      </c>
      <c r="J571" s="20"/>
      <c r="K571" s="16">
        <v>41.55</v>
      </c>
      <c r="L571" s="16">
        <v>0</v>
      </c>
      <c r="M571" s="16">
        <v>6.2320000000000002</v>
      </c>
      <c r="N571" s="16">
        <v>0.32</v>
      </c>
      <c r="O571" s="17"/>
      <c r="P571" s="17">
        <f>(K571+L571)-(M571+N571)+O571</f>
        <v>34.997999999999998</v>
      </c>
    </row>
    <row r="572" spans="1:16" ht="15">
      <c r="A572" s="32">
        <v>544</v>
      </c>
      <c r="B572" s="11" t="s">
        <v>17</v>
      </c>
      <c r="C572" s="11" t="s">
        <v>176</v>
      </c>
      <c r="D572" s="12"/>
      <c r="E572" s="59"/>
      <c r="F572" s="14"/>
      <c r="G572" s="14"/>
      <c r="H572" s="14"/>
      <c r="I572" s="33" t="s">
        <v>17</v>
      </c>
      <c r="J572" s="20"/>
      <c r="K572" s="16">
        <v>41.55</v>
      </c>
      <c r="L572" s="16">
        <v>0</v>
      </c>
      <c r="M572" s="16">
        <v>6.2320000000000002</v>
      </c>
      <c r="N572" s="16">
        <v>0.32</v>
      </c>
      <c r="O572" s="17"/>
      <c r="P572" s="17">
        <f t="shared" ref="P572:P588" si="56">(K572+L572)-(M572+N572)+O572</f>
        <v>34.997999999999998</v>
      </c>
    </row>
    <row r="573" spans="1:16" ht="15">
      <c r="A573" s="32">
        <v>545</v>
      </c>
      <c r="B573" s="11" t="s">
        <v>17</v>
      </c>
      <c r="C573" s="11" t="s">
        <v>176</v>
      </c>
      <c r="D573" s="12"/>
      <c r="E573" s="59"/>
      <c r="F573" s="14"/>
      <c r="G573" s="14"/>
      <c r="H573" s="14"/>
      <c r="I573" s="11" t="s">
        <v>17</v>
      </c>
      <c r="J573" s="20"/>
      <c r="K573" s="16">
        <v>41.55</v>
      </c>
      <c r="L573" s="16">
        <v>20.78</v>
      </c>
      <c r="M573" s="16">
        <v>9.3490000000000002</v>
      </c>
      <c r="N573" s="16">
        <v>0.48</v>
      </c>
      <c r="O573" s="16"/>
      <c r="P573" s="17">
        <f t="shared" si="56"/>
        <v>52.500999999999998</v>
      </c>
    </row>
    <row r="574" spans="1:16" ht="15">
      <c r="A574" s="32">
        <v>546</v>
      </c>
      <c r="B574" s="11" t="s">
        <v>17</v>
      </c>
      <c r="C574" s="11" t="s">
        <v>176</v>
      </c>
      <c r="D574" s="12"/>
      <c r="E574" s="59"/>
      <c r="F574" s="14"/>
      <c r="G574" s="14"/>
      <c r="H574" s="14"/>
      <c r="I574" s="11" t="s">
        <v>17</v>
      </c>
      <c r="J574" s="20"/>
      <c r="K574" s="16">
        <v>41.55</v>
      </c>
      <c r="L574" s="16">
        <v>0</v>
      </c>
      <c r="M574" s="16">
        <v>6.2320000000000002</v>
      </c>
      <c r="N574" s="16">
        <v>0.32</v>
      </c>
      <c r="O574" s="16"/>
      <c r="P574" s="17">
        <f t="shared" si="56"/>
        <v>34.997999999999998</v>
      </c>
    </row>
    <row r="575" spans="1:16" ht="15">
      <c r="A575" s="32">
        <v>547</v>
      </c>
      <c r="B575" s="11" t="s">
        <v>17</v>
      </c>
      <c r="C575" s="11" t="s">
        <v>106</v>
      </c>
      <c r="D575" s="12"/>
      <c r="E575" s="13"/>
      <c r="F575" s="14"/>
      <c r="G575" s="14"/>
      <c r="H575" s="14"/>
      <c r="I575" s="11" t="s">
        <v>17</v>
      </c>
      <c r="J575" s="20"/>
      <c r="K575" s="16">
        <v>41.55</v>
      </c>
      <c r="L575" s="16">
        <v>0</v>
      </c>
      <c r="M575" s="16">
        <v>6.2320000000000002</v>
      </c>
      <c r="N575" s="16">
        <v>0.32</v>
      </c>
      <c r="O575" s="16"/>
      <c r="P575" s="17">
        <f t="shared" si="56"/>
        <v>34.997999999999998</v>
      </c>
    </row>
    <row r="576" spans="1:16" ht="15">
      <c r="A576" s="32">
        <v>548</v>
      </c>
      <c r="B576" s="11" t="s">
        <v>17</v>
      </c>
      <c r="C576" s="11" t="s">
        <v>106</v>
      </c>
      <c r="D576" s="12"/>
      <c r="E576" s="13"/>
      <c r="H576" s="14"/>
      <c r="I576" s="11" t="s">
        <v>17</v>
      </c>
      <c r="J576" s="20"/>
      <c r="K576" s="16">
        <v>41.55</v>
      </c>
      <c r="L576" s="16">
        <v>0</v>
      </c>
      <c r="M576" s="16">
        <v>6.2320000000000002</v>
      </c>
      <c r="N576" s="16">
        <v>0.32</v>
      </c>
      <c r="O576" s="16"/>
      <c r="P576" s="17">
        <f t="shared" si="56"/>
        <v>34.997999999999998</v>
      </c>
    </row>
    <row r="577" spans="1:16" ht="15">
      <c r="A577" s="32">
        <v>549</v>
      </c>
      <c r="B577" s="11" t="s">
        <v>17</v>
      </c>
      <c r="C577" s="11" t="s">
        <v>106</v>
      </c>
      <c r="D577" s="12"/>
      <c r="E577" s="13"/>
      <c r="F577" s="25"/>
      <c r="G577" s="25"/>
      <c r="H577" s="14"/>
      <c r="I577" s="11" t="s">
        <v>17</v>
      </c>
      <c r="J577" s="20"/>
      <c r="K577" s="16">
        <v>41.55</v>
      </c>
      <c r="L577" s="16">
        <v>0</v>
      </c>
      <c r="M577" s="16">
        <v>6.2320000000000002</v>
      </c>
      <c r="N577" s="16">
        <v>0.32</v>
      </c>
      <c r="O577" s="16"/>
      <c r="P577" s="17">
        <f t="shared" si="56"/>
        <v>34.997999999999998</v>
      </c>
    </row>
    <row r="578" spans="1:16" ht="15">
      <c r="A578" s="32">
        <v>550</v>
      </c>
      <c r="B578" s="11" t="s">
        <v>17</v>
      </c>
      <c r="C578" s="11" t="s">
        <v>106</v>
      </c>
      <c r="D578" s="12"/>
      <c r="E578" s="13"/>
      <c r="F578" s="14"/>
      <c r="G578" s="14"/>
      <c r="H578" s="14"/>
      <c r="I578" s="11" t="s">
        <v>17</v>
      </c>
      <c r="J578" s="20"/>
      <c r="K578" s="16">
        <v>41.55</v>
      </c>
      <c r="L578" s="16">
        <v>0</v>
      </c>
      <c r="M578" s="16">
        <v>6.2320000000000002</v>
      </c>
      <c r="N578" s="16">
        <v>0.32</v>
      </c>
      <c r="O578" s="16"/>
      <c r="P578" s="17">
        <f t="shared" si="56"/>
        <v>34.997999999999998</v>
      </c>
    </row>
    <row r="579" spans="1:16" ht="15">
      <c r="A579" s="32">
        <v>551</v>
      </c>
      <c r="B579" s="11" t="s">
        <v>17</v>
      </c>
      <c r="C579" s="11" t="s">
        <v>106</v>
      </c>
      <c r="D579" s="12"/>
      <c r="E579" s="13"/>
      <c r="F579" s="26"/>
      <c r="G579" s="26"/>
      <c r="H579" s="14"/>
      <c r="I579" s="11" t="s">
        <v>17</v>
      </c>
      <c r="J579" s="20"/>
      <c r="K579" s="16">
        <v>41.55</v>
      </c>
      <c r="L579" s="16">
        <v>0</v>
      </c>
      <c r="M579" s="16">
        <v>6.2320000000000002</v>
      </c>
      <c r="N579" s="16">
        <v>0.32</v>
      </c>
      <c r="O579" s="16"/>
      <c r="P579" s="17">
        <f t="shared" si="56"/>
        <v>34.997999999999998</v>
      </c>
    </row>
    <row r="580" spans="1:16" ht="15">
      <c r="A580" s="32">
        <v>552</v>
      </c>
      <c r="B580" s="11" t="s">
        <v>17</v>
      </c>
      <c r="C580" s="11" t="s">
        <v>111</v>
      </c>
      <c r="D580" s="12"/>
      <c r="E580" s="13"/>
      <c r="F580" s="14"/>
      <c r="G580" s="14"/>
      <c r="H580" s="14"/>
      <c r="I580" s="11" t="s">
        <v>17</v>
      </c>
      <c r="J580" s="20"/>
      <c r="K580" s="16">
        <v>41.55</v>
      </c>
      <c r="L580" s="16">
        <v>0</v>
      </c>
      <c r="M580" s="16">
        <v>6.2320000000000002</v>
      </c>
      <c r="N580" s="16">
        <v>0.32</v>
      </c>
      <c r="O580" s="16"/>
      <c r="P580" s="17">
        <f t="shared" si="56"/>
        <v>34.997999999999998</v>
      </c>
    </row>
    <row r="581" spans="1:16" ht="15">
      <c r="A581" s="32">
        <v>553</v>
      </c>
      <c r="B581" s="11" t="s">
        <v>17</v>
      </c>
      <c r="C581" s="11" t="s">
        <v>111</v>
      </c>
      <c r="D581" s="12"/>
      <c r="E581" s="13"/>
      <c r="F581" s="14"/>
      <c r="G581" s="14"/>
      <c r="H581" s="14"/>
      <c r="I581" s="11" t="s">
        <v>17</v>
      </c>
      <c r="J581" s="20"/>
      <c r="K581" s="16">
        <v>41.55</v>
      </c>
      <c r="L581" s="16">
        <v>0</v>
      </c>
      <c r="M581" s="16">
        <v>6.2320000000000002</v>
      </c>
      <c r="N581" s="16">
        <v>0.32</v>
      </c>
      <c r="O581" s="16"/>
      <c r="P581" s="17">
        <f t="shared" si="56"/>
        <v>34.997999999999998</v>
      </c>
    </row>
    <row r="582" spans="1:16" ht="15">
      <c r="A582" s="32">
        <v>554</v>
      </c>
      <c r="B582" s="11" t="s">
        <v>17</v>
      </c>
      <c r="C582" s="11" t="s">
        <v>111</v>
      </c>
      <c r="D582" s="12"/>
      <c r="E582" s="13"/>
      <c r="F582" s="14"/>
      <c r="G582" s="14"/>
      <c r="H582" s="14"/>
      <c r="I582" s="11" t="s">
        <v>17</v>
      </c>
      <c r="J582" s="20"/>
      <c r="K582" s="16">
        <v>41.55</v>
      </c>
      <c r="L582" s="16">
        <v>0</v>
      </c>
      <c r="M582" s="16">
        <v>6.2320000000000002</v>
      </c>
      <c r="N582" s="16">
        <v>0.32</v>
      </c>
      <c r="O582" s="16"/>
      <c r="P582" s="17">
        <f t="shared" si="56"/>
        <v>34.997999999999998</v>
      </c>
    </row>
    <row r="583" spans="1:16" ht="15">
      <c r="A583" s="32">
        <v>555</v>
      </c>
      <c r="B583" s="11" t="s">
        <v>17</v>
      </c>
      <c r="C583" s="11" t="s">
        <v>111</v>
      </c>
      <c r="D583" s="12"/>
      <c r="E583" s="13"/>
      <c r="F583" s="14"/>
      <c r="G583" s="14"/>
      <c r="H583" s="14"/>
      <c r="I583" s="11" t="s">
        <v>17</v>
      </c>
      <c r="J583" s="20"/>
      <c r="K583" s="16">
        <v>41.55</v>
      </c>
      <c r="L583" s="16">
        <v>0</v>
      </c>
      <c r="M583" s="16">
        <v>6.2320000000000002</v>
      </c>
      <c r="N583" s="16">
        <v>0.32</v>
      </c>
      <c r="O583" s="16"/>
      <c r="P583" s="17">
        <f t="shared" si="56"/>
        <v>34.997999999999998</v>
      </c>
    </row>
    <row r="584" spans="1:16" ht="15">
      <c r="A584" s="32">
        <v>556</v>
      </c>
      <c r="B584" s="11" t="s">
        <v>17</v>
      </c>
      <c r="C584" s="11" t="s">
        <v>111</v>
      </c>
      <c r="D584" s="12"/>
      <c r="E584" s="13"/>
      <c r="F584" s="14"/>
      <c r="G584" s="14"/>
      <c r="H584" s="14"/>
      <c r="I584" s="11" t="s">
        <v>17</v>
      </c>
      <c r="J584" s="20"/>
      <c r="K584" s="16">
        <v>41.55</v>
      </c>
      <c r="L584" s="16">
        <v>0</v>
      </c>
      <c r="M584" s="16">
        <v>6.2320000000000002</v>
      </c>
      <c r="N584" s="16">
        <v>0.32</v>
      </c>
      <c r="O584" s="16"/>
      <c r="P584" s="17">
        <f t="shared" si="56"/>
        <v>34.997999999999998</v>
      </c>
    </row>
    <row r="585" spans="1:16" ht="15">
      <c r="A585" s="32">
        <v>557</v>
      </c>
      <c r="B585" s="11" t="s">
        <v>17</v>
      </c>
      <c r="C585" s="11" t="s">
        <v>149</v>
      </c>
      <c r="D585" s="12"/>
      <c r="E585" s="13"/>
      <c r="F585" s="14"/>
      <c r="G585" s="14"/>
      <c r="H585" s="14"/>
      <c r="I585" s="11" t="s">
        <v>17</v>
      </c>
      <c r="J585" s="20"/>
      <c r="K585" s="16">
        <v>41.55</v>
      </c>
      <c r="L585" s="16">
        <v>0</v>
      </c>
      <c r="M585" s="16">
        <v>6.2320000000000002</v>
      </c>
      <c r="N585" s="16">
        <v>0.32</v>
      </c>
      <c r="O585" s="16"/>
      <c r="P585" s="17">
        <f t="shared" si="56"/>
        <v>34.997999999999998</v>
      </c>
    </row>
    <row r="586" spans="1:16" ht="15">
      <c r="A586" s="32">
        <v>558</v>
      </c>
      <c r="B586" s="11" t="s">
        <v>17</v>
      </c>
      <c r="C586" s="11" t="s">
        <v>149</v>
      </c>
      <c r="D586" s="12"/>
      <c r="E586" s="13"/>
      <c r="F586" s="14"/>
      <c r="G586" s="14"/>
      <c r="H586" s="14"/>
      <c r="I586" s="11" t="s">
        <v>17</v>
      </c>
      <c r="J586" s="20"/>
      <c r="K586" s="16">
        <v>41.55</v>
      </c>
      <c r="L586" s="16">
        <v>0</v>
      </c>
      <c r="M586" s="16">
        <v>6.2320000000000002</v>
      </c>
      <c r="N586" s="16">
        <v>0.32</v>
      </c>
      <c r="O586" s="16"/>
      <c r="P586" s="17">
        <f t="shared" si="56"/>
        <v>34.997999999999998</v>
      </c>
    </row>
    <row r="587" spans="1:16" ht="15">
      <c r="A587" s="32">
        <v>559</v>
      </c>
      <c r="B587" s="11" t="s">
        <v>17</v>
      </c>
      <c r="C587" s="11" t="s">
        <v>149</v>
      </c>
      <c r="D587" s="12"/>
      <c r="E587" s="13"/>
      <c r="F587" s="14"/>
      <c r="G587" s="14"/>
      <c r="H587" s="14"/>
      <c r="I587" s="11" t="s">
        <v>17</v>
      </c>
      <c r="J587" s="20"/>
      <c r="K587" s="16">
        <v>41.55</v>
      </c>
      <c r="L587" s="16">
        <v>0</v>
      </c>
      <c r="M587" s="16">
        <v>6.2320000000000002</v>
      </c>
      <c r="N587" s="16">
        <v>0.32</v>
      </c>
      <c r="O587" s="16"/>
      <c r="P587" s="17">
        <f t="shared" si="56"/>
        <v>34.997999999999998</v>
      </c>
    </row>
    <row r="588" spans="1:16" ht="15">
      <c r="A588" s="32">
        <v>560</v>
      </c>
      <c r="B588" s="11" t="s">
        <v>17</v>
      </c>
      <c r="C588" s="11" t="s">
        <v>124</v>
      </c>
      <c r="D588" s="12"/>
      <c r="E588" s="13"/>
      <c r="F588" s="14"/>
      <c r="G588" s="14"/>
      <c r="H588" s="14"/>
      <c r="I588" s="11" t="s">
        <v>17</v>
      </c>
      <c r="J588" s="20"/>
      <c r="K588" s="16">
        <v>41.55</v>
      </c>
      <c r="L588" s="16">
        <v>0</v>
      </c>
      <c r="M588" s="16">
        <v>6.2320000000000002</v>
      </c>
      <c r="N588" s="16">
        <v>0.32</v>
      </c>
      <c r="O588" s="16"/>
      <c r="P588" s="17">
        <f t="shared" si="56"/>
        <v>34.997999999999998</v>
      </c>
    </row>
    <row r="589" spans="1:16" ht="15">
      <c r="B589" s="11"/>
      <c r="C589" s="11"/>
      <c r="D589" s="12"/>
      <c r="I589" s="11"/>
      <c r="J589" s="33" t="s">
        <v>16</v>
      </c>
      <c r="K589" s="17">
        <f t="shared" ref="K589:P589" si="57">SUM(K548:K588)</f>
        <v>22505.999999999774</v>
      </c>
      <c r="L589" s="17">
        <f t="shared" si="57"/>
        <v>810.41999999999928</v>
      </c>
      <c r="M589" s="17">
        <f t="shared" si="57"/>
        <v>3362.2029999999913</v>
      </c>
      <c r="N589" s="17">
        <f t="shared" si="57"/>
        <v>172.63999999999794</v>
      </c>
      <c r="O589" s="17">
        <f t="shared" si="57"/>
        <v>320.5</v>
      </c>
      <c r="P589" s="17">
        <f t="shared" si="57"/>
        <v>18737.146999999863</v>
      </c>
    </row>
    <row r="590" spans="1:16" ht="15">
      <c r="B590" s="11"/>
      <c r="C590" s="11"/>
      <c r="D590" s="12"/>
      <c r="E590" s="34"/>
      <c r="F590" s="34"/>
      <c r="G590" s="11"/>
      <c r="H590" s="10"/>
      <c r="I590" s="11"/>
      <c r="J590" s="33" t="s">
        <v>104</v>
      </c>
      <c r="K590" s="17"/>
      <c r="L590" s="17"/>
      <c r="M590" s="17"/>
      <c r="N590" s="17"/>
      <c r="O590" s="17"/>
      <c r="P590" s="17"/>
    </row>
    <row r="591" spans="1:16" ht="15">
      <c r="A591" s="32">
        <v>1</v>
      </c>
      <c r="B591" s="11" t="s">
        <v>17</v>
      </c>
      <c r="C591" s="11" t="s">
        <v>117</v>
      </c>
      <c r="D591" s="12"/>
      <c r="E591" s="13"/>
      <c r="F591" s="14"/>
      <c r="G591" s="14"/>
      <c r="H591" s="14"/>
      <c r="I591" s="11" t="s">
        <v>17</v>
      </c>
      <c r="J591" s="42"/>
      <c r="K591" s="16">
        <v>41.55</v>
      </c>
      <c r="L591" s="16">
        <v>20.78</v>
      </c>
      <c r="M591" s="16">
        <v>9.3490000000000002</v>
      </c>
      <c r="N591" s="16">
        <v>0.48</v>
      </c>
      <c r="O591" s="16"/>
      <c r="P591" s="17">
        <f>(K591+L591)-(M591+N591)+O591</f>
        <v>52.500999999999998</v>
      </c>
    </row>
    <row r="592" spans="1:16" ht="15">
      <c r="A592" s="32">
        <v>2</v>
      </c>
      <c r="B592" s="33" t="s">
        <v>17</v>
      </c>
      <c r="C592" s="33" t="s">
        <v>177</v>
      </c>
      <c r="D592" s="50"/>
      <c r="E592" s="51"/>
      <c r="F592" s="52"/>
      <c r="G592" s="52"/>
      <c r="H592" s="52"/>
      <c r="I592" s="33" t="s">
        <v>17</v>
      </c>
      <c r="J592" s="53"/>
      <c r="K592" s="16">
        <v>41.55</v>
      </c>
      <c r="L592" s="16">
        <v>0</v>
      </c>
      <c r="M592" s="16">
        <v>6.2320000000000002</v>
      </c>
      <c r="N592" s="16">
        <v>0.32</v>
      </c>
      <c r="O592" s="17"/>
      <c r="P592" s="17">
        <f t="shared" ref="P592:P608" si="58">(K592+L592)-(M592+N592)+O592</f>
        <v>34.997999999999998</v>
      </c>
    </row>
    <row r="593" spans="1:16" ht="15">
      <c r="A593" s="32">
        <v>3</v>
      </c>
      <c r="B593" s="11" t="s">
        <v>17</v>
      </c>
      <c r="C593" s="11" t="s">
        <v>178</v>
      </c>
      <c r="D593" s="12"/>
      <c r="E593" s="13"/>
      <c r="F593" s="14"/>
      <c r="G593" s="14"/>
      <c r="H593" s="14"/>
      <c r="I593" s="11" t="s">
        <v>17</v>
      </c>
      <c r="J593" s="20"/>
      <c r="K593" s="16">
        <v>41.55</v>
      </c>
      <c r="L593" s="16">
        <v>0</v>
      </c>
      <c r="M593" s="16">
        <v>6.2320000000000002</v>
      </c>
      <c r="N593" s="16">
        <v>0.32</v>
      </c>
      <c r="O593" s="16"/>
      <c r="P593" s="17">
        <f t="shared" si="58"/>
        <v>34.997999999999998</v>
      </c>
    </row>
    <row r="594" spans="1:16" ht="15">
      <c r="A594" s="32">
        <v>4</v>
      </c>
      <c r="B594" s="33" t="s">
        <v>17</v>
      </c>
      <c r="C594" s="33" t="s">
        <v>161</v>
      </c>
      <c r="D594" s="50"/>
      <c r="E594" s="51"/>
      <c r="F594" s="52"/>
      <c r="G594" s="52"/>
      <c r="H594" s="52"/>
      <c r="I594" s="33" t="s">
        <v>17</v>
      </c>
      <c r="J594" s="53"/>
      <c r="K594" s="16">
        <v>41.55</v>
      </c>
      <c r="L594" s="16">
        <v>0</v>
      </c>
      <c r="M594" s="16">
        <v>6.2320000000000002</v>
      </c>
      <c r="N594" s="16">
        <v>0.32</v>
      </c>
      <c r="O594" s="17"/>
      <c r="P594" s="17">
        <f t="shared" si="58"/>
        <v>34.997999999999998</v>
      </c>
    </row>
    <row r="595" spans="1:16" ht="15">
      <c r="A595" s="32">
        <v>5</v>
      </c>
      <c r="B595" s="11" t="s">
        <v>17</v>
      </c>
      <c r="C595" s="11" t="s">
        <v>124</v>
      </c>
      <c r="D595" s="12"/>
      <c r="E595" s="13"/>
      <c r="F595" s="14"/>
      <c r="G595" s="14"/>
      <c r="H595" s="14"/>
      <c r="I595" s="11" t="s">
        <v>17</v>
      </c>
      <c r="J595" s="20"/>
      <c r="K595" s="16">
        <v>41.55</v>
      </c>
      <c r="L595" s="16">
        <v>0</v>
      </c>
      <c r="M595" s="16">
        <v>6.2320000000000002</v>
      </c>
      <c r="N595" s="16">
        <v>0.32</v>
      </c>
      <c r="O595" s="16"/>
      <c r="P595" s="17">
        <f t="shared" si="58"/>
        <v>34.997999999999998</v>
      </c>
    </row>
    <row r="596" spans="1:16" ht="15">
      <c r="A596" s="32">
        <v>6</v>
      </c>
      <c r="B596" s="11" t="s">
        <v>17</v>
      </c>
      <c r="C596" s="11" t="s">
        <v>18</v>
      </c>
      <c r="D596" s="12"/>
      <c r="E596" s="59"/>
      <c r="F596" s="25"/>
      <c r="G596" s="25"/>
      <c r="H596" s="14"/>
      <c r="I596" s="11" t="s">
        <v>17</v>
      </c>
      <c r="J596" s="20"/>
      <c r="K596" s="16">
        <v>41.55</v>
      </c>
      <c r="L596" s="16">
        <v>0</v>
      </c>
      <c r="M596" s="16">
        <v>6.2320000000000002</v>
      </c>
      <c r="N596" s="16">
        <v>0.32</v>
      </c>
      <c r="O596" s="16"/>
      <c r="P596" s="17">
        <f t="shared" si="58"/>
        <v>34.997999999999998</v>
      </c>
    </row>
    <row r="597" spans="1:16" ht="15">
      <c r="A597" s="32">
        <v>7</v>
      </c>
      <c r="B597" s="11" t="s">
        <v>17</v>
      </c>
      <c r="C597" s="11" t="s">
        <v>18</v>
      </c>
      <c r="D597" s="12"/>
      <c r="E597" s="59"/>
      <c r="F597" s="14"/>
      <c r="G597" s="14"/>
      <c r="H597" s="14"/>
      <c r="I597" s="11" t="s">
        <v>17</v>
      </c>
      <c r="J597" s="20"/>
      <c r="K597" s="16">
        <v>41.55</v>
      </c>
      <c r="L597" s="16">
        <v>0</v>
      </c>
      <c r="M597" s="16">
        <v>6.2320000000000002</v>
      </c>
      <c r="N597" s="16">
        <v>0.32</v>
      </c>
      <c r="O597" s="16"/>
      <c r="P597" s="17">
        <f t="shared" si="58"/>
        <v>34.997999999999998</v>
      </c>
    </row>
    <row r="598" spans="1:16" ht="15">
      <c r="A598" s="32">
        <v>8</v>
      </c>
      <c r="B598" s="11" t="s">
        <v>17</v>
      </c>
      <c r="C598" s="11" t="s">
        <v>18</v>
      </c>
      <c r="D598" s="12"/>
      <c r="E598" s="59"/>
      <c r="F598" s="25"/>
      <c r="G598" s="25"/>
      <c r="H598" s="14"/>
      <c r="I598" s="11" t="s">
        <v>17</v>
      </c>
      <c r="J598" s="20"/>
      <c r="K598" s="16">
        <v>41.55</v>
      </c>
      <c r="L598" s="16">
        <v>0</v>
      </c>
      <c r="M598" s="16">
        <v>6.2320000000000002</v>
      </c>
      <c r="N598" s="16">
        <v>0.32</v>
      </c>
      <c r="O598" s="16"/>
      <c r="P598" s="17">
        <f t="shared" si="58"/>
        <v>34.997999999999998</v>
      </c>
    </row>
    <row r="599" spans="1:16" ht="15">
      <c r="A599" s="32">
        <v>9</v>
      </c>
      <c r="B599" s="11" t="s">
        <v>17</v>
      </c>
      <c r="C599" s="11" t="s">
        <v>18</v>
      </c>
      <c r="D599" s="12"/>
      <c r="E599" s="59"/>
      <c r="F599" s="25"/>
      <c r="G599" s="25"/>
      <c r="H599" s="14"/>
      <c r="I599" s="11" t="s">
        <v>17</v>
      </c>
      <c r="J599" s="20"/>
      <c r="K599" s="16">
        <v>41.55</v>
      </c>
      <c r="L599" s="16">
        <v>0</v>
      </c>
      <c r="M599" s="16">
        <v>6.2320000000000002</v>
      </c>
      <c r="N599" s="16">
        <v>0.32</v>
      </c>
      <c r="O599" s="16"/>
      <c r="P599" s="17">
        <f t="shared" si="58"/>
        <v>34.997999999999998</v>
      </c>
    </row>
    <row r="600" spans="1:16" ht="15">
      <c r="A600" s="32">
        <v>10</v>
      </c>
      <c r="B600" s="11" t="s">
        <v>17</v>
      </c>
      <c r="C600" s="11" t="s">
        <v>133</v>
      </c>
      <c r="D600" s="12"/>
      <c r="E600" s="13"/>
      <c r="F600" s="25"/>
      <c r="G600" s="25"/>
      <c r="H600" s="14"/>
      <c r="I600" s="11" t="s">
        <v>17</v>
      </c>
      <c r="J600" s="20"/>
      <c r="K600" s="16">
        <v>41.55</v>
      </c>
      <c r="L600" s="16">
        <v>0</v>
      </c>
      <c r="M600" s="16">
        <v>6.2320000000000002</v>
      </c>
      <c r="N600" s="16">
        <v>0.32</v>
      </c>
      <c r="O600" s="16"/>
      <c r="P600" s="17">
        <f t="shared" si="58"/>
        <v>34.997999999999998</v>
      </c>
    </row>
    <row r="601" spans="1:16" ht="15">
      <c r="A601" s="32">
        <v>11</v>
      </c>
      <c r="B601" s="11" t="s">
        <v>17</v>
      </c>
      <c r="C601" s="11" t="s">
        <v>133</v>
      </c>
      <c r="D601" s="12"/>
      <c r="E601" s="13"/>
      <c r="F601" s="25"/>
      <c r="G601" s="25"/>
      <c r="H601" s="14"/>
      <c r="I601" s="11" t="s">
        <v>17</v>
      </c>
      <c r="J601" s="20"/>
      <c r="K601" s="16">
        <v>41.55</v>
      </c>
      <c r="L601" s="16">
        <v>0</v>
      </c>
      <c r="M601" s="16">
        <v>6.2320000000000002</v>
      </c>
      <c r="N601" s="16">
        <v>0.32</v>
      </c>
      <c r="O601" s="16"/>
      <c r="P601" s="17">
        <f t="shared" si="58"/>
        <v>34.997999999999998</v>
      </c>
    </row>
    <row r="602" spans="1:16" ht="15">
      <c r="A602" s="32">
        <v>12</v>
      </c>
      <c r="B602" s="11" t="s">
        <v>17</v>
      </c>
      <c r="C602" s="11" t="s">
        <v>133</v>
      </c>
      <c r="D602" s="12"/>
      <c r="E602" s="13"/>
      <c r="F602" s="25"/>
      <c r="G602" s="25"/>
      <c r="H602" s="14"/>
      <c r="I602" s="11" t="s">
        <v>17</v>
      </c>
      <c r="J602" s="20"/>
      <c r="K602" s="16">
        <v>41.55</v>
      </c>
      <c r="L602" s="16">
        <v>0</v>
      </c>
      <c r="M602" s="16">
        <v>6.2320000000000002</v>
      </c>
      <c r="N602" s="16">
        <v>0.32</v>
      </c>
      <c r="O602" s="16"/>
      <c r="P602" s="17">
        <f t="shared" si="58"/>
        <v>34.997999999999998</v>
      </c>
    </row>
    <row r="603" spans="1:16" ht="15">
      <c r="A603" s="32">
        <v>13</v>
      </c>
      <c r="B603" s="11" t="s">
        <v>17</v>
      </c>
      <c r="C603" s="11" t="s">
        <v>133</v>
      </c>
      <c r="D603" s="12"/>
      <c r="E603" s="13"/>
      <c r="F603" s="25"/>
      <c r="G603" s="25"/>
      <c r="H603" s="14"/>
      <c r="I603" s="11" t="s">
        <v>17</v>
      </c>
      <c r="J603" s="20"/>
      <c r="K603" s="16">
        <v>41.55</v>
      </c>
      <c r="L603" s="16">
        <v>20.78</v>
      </c>
      <c r="M603" s="16">
        <v>9.3490000000000002</v>
      </c>
      <c r="N603" s="16">
        <v>0.48</v>
      </c>
      <c r="O603" s="16"/>
      <c r="P603" s="17">
        <f t="shared" si="58"/>
        <v>52.500999999999998</v>
      </c>
    </row>
    <row r="604" spans="1:16" ht="15">
      <c r="A604" s="32">
        <v>14</v>
      </c>
      <c r="B604" s="11" t="s">
        <v>17</v>
      </c>
      <c r="C604" s="11" t="s">
        <v>133</v>
      </c>
      <c r="D604" s="12"/>
      <c r="E604" s="13"/>
      <c r="F604" s="25"/>
      <c r="G604" s="25"/>
      <c r="H604" s="14"/>
      <c r="I604" s="11" t="s">
        <v>17</v>
      </c>
      <c r="J604" s="20"/>
      <c r="K604" s="16">
        <v>41.55</v>
      </c>
      <c r="L604" s="16">
        <v>0</v>
      </c>
      <c r="M604" s="16">
        <v>6.2320000000000002</v>
      </c>
      <c r="N604" s="16">
        <v>0.32</v>
      </c>
      <c r="O604" s="16"/>
      <c r="P604" s="17">
        <f t="shared" si="58"/>
        <v>34.997999999999998</v>
      </c>
    </row>
    <row r="605" spans="1:16" ht="15">
      <c r="A605" s="32">
        <v>15</v>
      </c>
      <c r="B605" s="11" t="s">
        <v>17</v>
      </c>
      <c r="C605" s="11" t="s">
        <v>150</v>
      </c>
      <c r="D605" s="12"/>
      <c r="E605" s="59"/>
      <c r="F605" s="25"/>
      <c r="G605" s="25"/>
      <c r="H605" s="14"/>
      <c r="I605" s="11" t="s">
        <v>17</v>
      </c>
      <c r="J605" s="20"/>
      <c r="K605" s="16">
        <v>41.55</v>
      </c>
      <c r="L605" s="16">
        <v>0</v>
      </c>
      <c r="M605" s="16">
        <v>6.2320000000000002</v>
      </c>
      <c r="N605" s="16">
        <v>0.32</v>
      </c>
      <c r="O605" s="16"/>
      <c r="P605" s="17">
        <f t="shared" si="58"/>
        <v>34.997999999999998</v>
      </c>
    </row>
    <row r="606" spans="1:16" ht="15">
      <c r="A606" s="32">
        <v>16</v>
      </c>
      <c r="B606" s="11" t="s">
        <v>17</v>
      </c>
      <c r="C606" s="11" t="s">
        <v>150</v>
      </c>
      <c r="D606" s="12"/>
      <c r="E606" s="59"/>
      <c r="F606" s="25"/>
      <c r="G606" s="25"/>
      <c r="H606" s="14"/>
      <c r="I606" s="11" t="s">
        <v>17</v>
      </c>
      <c r="J606" s="20"/>
      <c r="K606" s="16">
        <v>41.55</v>
      </c>
      <c r="L606" s="16">
        <v>0</v>
      </c>
      <c r="M606" s="16">
        <v>6.2320000000000002</v>
      </c>
      <c r="N606" s="16">
        <v>0.32</v>
      </c>
      <c r="O606" s="16"/>
      <c r="P606" s="17">
        <f t="shared" si="58"/>
        <v>34.997999999999998</v>
      </c>
    </row>
    <row r="607" spans="1:16" ht="15">
      <c r="A607" s="32">
        <v>17</v>
      </c>
      <c r="B607" s="11" t="s">
        <v>17</v>
      </c>
      <c r="C607" s="11" t="s">
        <v>150</v>
      </c>
      <c r="D607" s="12"/>
      <c r="E607" s="59"/>
      <c r="F607" s="25"/>
      <c r="G607" s="25"/>
      <c r="H607" s="14"/>
      <c r="I607" s="11" t="s">
        <v>17</v>
      </c>
      <c r="J607" s="20"/>
      <c r="K607" s="16">
        <v>41.55</v>
      </c>
      <c r="L607" s="16">
        <v>0</v>
      </c>
      <c r="M607" s="16">
        <v>6.2320000000000002</v>
      </c>
      <c r="N607" s="16">
        <v>0.32</v>
      </c>
      <c r="O607" s="16"/>
      <c r="P607" s="17">
        <f t="shared" si="58"/>
        <v>34.997999999999998</v>
      </c>
    </row>
    <row r="608" spans="1:16" ht="15">
      <c r="A608" s="32">
        <v>18</v>
      </c>
      <c r="B608" s="11" t="s">
        <v>17</v>
      </c>
      <c r="C608" s="11" t="s">
        <v>150</v>
      </c>
      <c r="D608" s="12"/>
      <c r="E608" s="59"/>
      <c r="F608" s="25"/>
      <c r="G608" s="25"/>
      <c r="H608" s="14"/>
      <c r="I608" s="33" t="s">
        <v>17</v>
      </c>
      <c r="J608" s="20"/>
      <c r="K608" s="16">
        <v>41.55</v>
      </c>
      <c r="L608" s="16">
        <v>0</v>
      </c>
      <c r="M608" s="16">
        <v>6.2320000000000002</v>
      </c>
      <c r="N608" s="16">
        <v>0.32</v>
      </c>
      <c r="O608" s="17"/>
      <c r="P608" s="17">
        <f t="shared" si="58"/>
        <v>34.997999999999998</v>
      </c>
    </row>
    <row r="609" spans="1:16" ht="15">
      <c r="A609" s="32">
        <v>19</v>
      </c>
      <c r="B609" s="11" t="s">
        <v>17</v>
      </c>
      <c r="C609" s="11" t="s">
        <v>150</v>
      </c>
      <c r="D609" s="12"/>
      <c r="E609" s="59"/>
      <c r="F609" s="25"/>
      <c r="G609" s="25"/>
      <c r="H609" s="14"/>
      <c r="I609" s="33" t="s">
        <v>17</v>
      </c>
      <c r="J609" s="20"/>
      <c r="K609" s="16">
        <v>41.55</v>
      </c>
      <c r="L609" s="16">
        <v>0</v>
      </c>
      <c r="M609" s="16">
        <v>6.2320000000000002</v>
      </c>
      <c r="N609" s="16">
        <v>0.32</v>
      </c>
      <c r="O609" s="17"/>
      <c r="P609" s="17">
        <f>(K609+L609)-(M609+N609)+O609</f>
        <v>34.997999999999998</v>
      </c>
    </row>
    <row r="610" spans="1:16" ht="15">
      <c r="A610" s="32">
        <v>20</v>
      </c>
      <c r="B610" s="11" t="s">
        <v>17</v>
      </c>
      <c r="C610" s="11" t="s">
        <v>137</v>
      </c>
      <c r="D610" s="12"/>
      <c r="E610" s="13"/>
      <c r="F610" s="25"/>
      <c r="G610" s="25"/>
      <c r="H610" s="14"/>
      <c r="I610" s="11" t="s">
        <v>17</v>
      </c>
      <c r="J610" s="20"/>
      <c r="K610" s="16">
        <v>41.55</v>
      </c>
      <c r="L610" s="16">
        <v>0</v>
      </c>
      <c r="M610" s="16">
        <v>6.2320000000000002</v>
      </c>
      <c r="N610" s="16">
        <v>0.32</v>
      </c>
      <c r="O610" s="16"/>
      <c r="P610" s="17">
        <f t="shared" ref="P610" si="59">(K610+L610)-(M610+N610)+O610</f>
        <v>34.997999999999998</v>
      </c>
    </row>
    <row r="611" spans="1:16" ht="15">
      <c r="A611" s="32">
        <v>21</v>
      </c>
      <c r="B611" s="11" t="s">
        <v>17</v>
      </c>
      <c r="C611" s="11" t="s">
        <v>137</v>
      </c>
      <c r="D611" s="12"/>
      <c r="E611" s="13"/>
      <c r="F611" s="25"/>
      <c r="G611" s="25"/>
      <c r="H611" s="14"/>
      <c r="I611" s="33" t="s">
        <v>17</v>
      </c>
      <c r="J611" s="20"/>
      <c r="K611" s="16">
        <v>41.55</v>
      </c>
      <c r="L611" s="16">
        <v>0</v>
      </c>
      <c r="M611" s="16">
        <v>6.2320000000000002</v>
      </c>
      <c r="N611" s="16">
        <v>0.32</v>
      </c>
      <c r="O611" s="17"/>
      <c r="P611" s="17">
        <f>(K611+L611)-(M611+N611)+O611</f>
        <v>34.997999999999998</v>
      </c>
    </row>
    <row r="612" spans="1:16" ht="15">
      <c r="A612" s="32">
        <v>22</v>
      </c>
      <c r="B612" s="11" t="s">
        <v>17</v>
      </c>
      <c r="C612" s="11" t="s">
        <v>137</v>
      </c>
      <c r="D612" s="12"/>
      <c r="E612" s="13"/>
      <c r="F612" s="25"/>
      <c r="G612" s="25"/>
      <c r="H612" s="14"/>
      <c r="I612" s="33" t="s">
        <v>17</v>
      </c>
      <c r="J612" s="20"/>
      <c r="K612" s="16">
        <v>41.55</v>
      </c>
      <c r="L612" s="16">
        <v>0</v>
      </c>
      <c r="M612" s="16">
        <v>6.2320000000000002</v>
      </c>
      <c r="N612" s="16">
        <v>0.32</v>
      </c>
      <c r="O612" s="17"/>
      <c r="P612" s="17">
        <f t="shared" ref="P612" si="60">(K612+L612)-(M612+N612)+O612</f>
        <v>34.997999999999998</v>
      </c>
    </row>
    <row r="613" spans="1:16" ht="15">
      <c r="A613" s="32">
        <v>23</v>
      </c>
      <c r="B613" s="11" t="s">
        <v>17</v>
      </c>
      <c r="C613" s="11" t="s">
        <v>137</v>
      </c>
      <c r="D613" s="12"/>
      <c r="E613" s="13"/>
      <c r="F613" s="25"/>
      <c r="G613" s="25"/>
      <c r="H613" s="14"/>
      <c r="I613" s="33" t="s">
        <v>17</v>
      </c>
      <c r="J613" s="20"/>
      <c r="K613" s="16">
        <v>41.55</v>
      </c>
      <c r="L613" s="16">
        <v>0</v>
      </c>
      <c r="M613" s="16">
        <v>6.2320000000000002</v>
      </c>
      <c r="N613" s="16">
        <v>0.32</v>
      </c>
      <c r="O613" s="17"/>
      <c r="P613" s="17">
        <f>(K613+L613)-(M613+N613)+O613</f>
        <v>34.997999999999998</v>
      </c>
    </row>
    <row r="614" spans="1:16" ht="15">
      <c r="A614" s="32">
        <v>24</v>
      </c>
      <c r="B614" s="11" t="s">
        <v>17</v>
      </c>
      <c r="C614" s="11" t="s">
        <v>176</v>
      </c>
      <c r="D614" s="12"/>
      <c r="E614" s="59"/>
      <c r="F614" s="14"/>
      <c r="G614" s="14"/>
      <c r="H614" s="14"/>
      <c r="I614" s="33" t="s">
        <v>17</v>
      </c>
      <c r="J614" s="20"/>
      <c r="K614" s="16">
        <v>41.55</v>
      </c>
      <c r="L614" s="16">
        <v>0</v>
      </c>
      <c r="M614" s="16">
        <v>6.2320000000000002</v>
      </c>
      <c r="N614" s="16">
        <v>0.32</v>
      </c>
      <c r="O614" s="17"/>
      <c r="P614" s="17">
        <f t="shared" ref="P614:P630" si="61">(K614+L614)-(M614+N614)+O614</f>
        <v>34.997999999999998</v>
      </c>
    </row>
    <row r="615" spans="1:16" ht="15">
      <c r="A615" s="32">
        <v>25</v>
      </c>
      <c r="B615" s="11" t="s">
        <v>17</v>
      </c>
      <c r="C615" s="11" t="s">
        <v>176</v>
      </c>
      <c r="D615" s="12"/>
      <c r="E615" s="59"/>
      <c r="F615" s="14"/>
      <c r="G615" s="14"/>
      <c r="H615" s="14"/>
      <c r="I615" s="11" t="s">
        <v>17</v>
      </c>
      <c r="J615" s="20"/>
      <c r="K615" s="16">
        <v>41.55</v>
      </c>
      <c r="L615" s="16">
        <v>20.78</v>
      </c>
      <c r="M615" s="16">
        <v>9.3490000000000002</v>
      </c>
      <c r="N615" s="16">
        <v>0.48</v>
      </c>
      <c r="O615" s="16"/>
      <c r="P615" s="17">
        <f t="shared" si="61"/>
        <v>52.500999999999998</v>
      </c>
    </row>
    <row r="616" spans="1:16" ht="15">
      <c r="A616" s="32">
        <v>26</v>
      </c>
      <c r="B616" s="11" t="s">
        <v>17</v>
      </c>
      <c r="C616" s="11" t="s">
        <v>176</v>
      </c>
      <c r="D616" s="12"/>
      <c r="E616" s="59"/>
      <c r="F616" s="14"/>
      <c r="G616" s="14"/>
      <c r="H616" s="14"/>
      <c r="I616" s="11" t="s">
        <v>17</v>
      </c>
      <c r="J616" s="20"/>
      <c r="K616" s="16">
        <v>41.55</v>
      </c>
      <c r="L616" s="16">
        <v>0</v>
      </c>
      <c r="M616" s="16">
        <v>6.2320000000000002</v>
      </c>
      <c r="N616" s="16">
        <v>0.32</v>
      </c>
      <c r="O616" s="16"/>
      <c r="P616" s="17">
        <f t="shared" si="61"/>
        <v>34.997999999999998</v>
      </c>
    </row>
    <row r="617" spans="1:16" ht="15">
      <c r="A617" s="32">
        <v>27</v>
      </c>
      <c r="B617" s="11" t="s">
        <v>17</v>
      </c>
      <c r="C617" s="11" t="s">
        <v>106</v>
      </c>
      <c r="D617" s="12"/>
      <c r="E617" s="13"/>
      <c r="F617" s="14"/>
      <c r="G617" s="14"/>
      <c r="H617" s="14"/>
      <c r="I617" s="11" t="s">
        <v>17</v>
      </c>
      <c r="J617" s="20"/>
      <c r="K617" s="16">
        <v>41.55</v>
      </c>
      <c r="L617" s="16">
        <v>0</v>
      </c>
      <c r="M617" s="16">
        <v>6.2320000000000002</v>
      </c>
      <c r="N617" s="16">
        <v>0.32</v>
      </c>
      <c r="O617" s="16"/>
      <c r="P617" s="17">
        <f t="shared" si="61"/>
        <v>34.997999999999998</v>
      </c>
    </row>
    <row r="618" spans="1:16" ht="15">
      <c r="A618" s="32">
        <v>28</v>
      </c>
      <c r="B618" s="11" t="s">
        <v>17</v>
      </c>
      <c r="C618" s="11" t="s">
        <v>106</v>
      </c>
      <c r="D618" s="12"/>
      <c r="E618" s="13"/>
      <c r="H618" s="14"/>
      <c r="I618" s="11" t="s">
        <v>17</v>
      </c>
      <c r="J618" s="20"/>
      <c r="K618" s="16">
        <v>41.55</v>
      </c>
      <c r="L618" s="16">
        <v>0</v>
      </c>
      <c r="M618" s="16">
        <v>6.2320000000000002</v>
      </c>
      <c r="N618" s="16">
        <v>0.32</v>
      </c>
      <c r="O618" s="16"/>
      <c r="P618" s="17">
        <f t="shared" si="61"/>
        <v>34.997999999999998</v>
      </c>
    </row>
    <row r="619" spans="1:16" ht="15">
      <c r="A619" s="32">
        <v>29</v>
      </c>
      <c r="B619" s="11" t="s">
        <v>17</v>
      </c>
      <c r="C619" s="11" t="s">
        <v>106</v>
      </c>
      <c r="D619" s="12"/>
      <c r="E619" s="13"/>
      <c r="F619" s="25"/>
      <c r="G619" s="25"/>
      <c r="H619" s="14"/>
      <c r="I619" s="11" t="s">
        <v>17</v>
      </c>
      <c r="J619" s="20"/>
      <c r="K619" s="16">
        <v>41.55</v>
      </c>
      <c r="L619" s="16">
        <v>0</v>
      </c>
      <c r="M619" s="16">
        <v>6.2320000000000002</v>
      </c>
      <c r="N619" s="16">
        <v>0.32</v>
      </c>
      <c r="O619" s="16"/>
      <c r="P619" s="17">
        <f t="shared" si="61"/>
        <v>34.997999999999998</v>
      </c>
    </row>
    <row r="620" spans="1:16" ht="15">
      <c r="A620" s="32">
        <v>30</v>
      </c>
      <c r="B620" s="11" t="s">
        <v>17</v>
      </c>
      <c r="C620" s="11" t="s">
        <v>106</v>
      </c>
      <c r="D620" s="12"/>
      <c r="E620" s="13"/>
      <c r="F620" s="14"/>
      <c r="G620" s="14"/>
      <c r="H620" s="14"/>
      <c r="I620" s="11" t="s">
        <v>17</v>
      </c>
      <c r="J620" s="20"/>
      <c r="K620" s="16">
        <v>41.55</v>
      </c>
      <c r="L620" s="16">
        <v>0</v>
      </c>
      <c r="M620" s="16">
        <v>6.2320000000000002</v>
      </c>
      <c r="N620" s="16">
        <v>0.32</v>
      </c>
      <c r="O620" s="16"/>
      <c r="P620" s="17">
        <f t="shared" si="61"/>
        <v>34.997999999999998</v>
      </c>
    </row>
    <row r="621" spans="1:16" ht="15">
      <c r="A621" s="32">
        <v>31</v>
      </c>
      <c r="B621" s="11" t="s">
        <v>17</v>
      </c>
      <c r="C621" s="11" t="s">
        <v>106</v>
      </c>
      <c r="D621" s="12"/>
      <c r="E621" s="13"/>
      <c r="F621" s="26"/>
      <c r="G621" s="26"/>
      <c r="H621" s="14"/>
      <c r="I621" s="11" t="s">
        <v>17</v>
      </c>
      <c r="J621" s="20"/>
      <c r="K621" s="16">
        <v>41.55</v>
      </c>
      <c r="L621" s="16">
        <v>0</v>
      </c>
      <c r="M621" s="16">
        <v>6.2320000000000002</v>
      </c>
      <c r="N621" s="16">
        <v>0.32</v>
      </c>
      <c r="O621" s="16"/>
      <c r="P621" s="17">
        <f t="shared" si="61"/>
        <v>34.997999999999998</v>
      </c>
    </row>
    <row r="622" spans="1:16" ht="15">
      <c r="A622" s="32">
        <v>32</v>
      </c>
      <c r="B622" s="11" t="s">
        <v>17</v>
      </c>
      <c r="C622" s="11" t="s">
        <v>111</v>
      </c>
      <c r="D622" s="12"/>
      <c r="E622" s="13"/>
      <c r="F622" s="14"/>
      <c r="G622" s="14"/>
      <c r="H622" s="14"/>
      <c r="I622" s="11" t="s">
        <v>17</v>
      </c>
      <c r="J622" s="20"/>
      <c r="K622" s="16">
        <v>41.55</v>
      </c>
      <c r="L622" s="16">
        <v>0</v>
      </c>
      <c r="M622" s="16">
        <v>6.2320000000000002</v>
      </c>
      <c r="N622" s="16">
        <v>0.32</v>
      </c>
      <c r="O622" s="16"/>
      <c r="P622" s="17">
        <f t="shared" si="61"/>
        <v>34.997999999999998</v>
      </c>
    </row>
    <row r="623" spans="1:16" ht="15">
      <c r="A623" s="32">
        <v>33</v>
      </c>
      <c r="B623" s="11" t="s">
        <v>17</v>
      </c>
      <c r="C623" s="11" t="s">
        <v>111</v>
      </c>
      <c r="D623" s="12"/>
      <c r="E623" s="13"/>
      <c r="F623" s="14"/>
      <c r="G623" s="14"/>
      <c r="H623" s="14"/>
      <c r="I623" s="11" t="s">
        <v>17</v>
      </c>
      <c r="J623" s="20"/>
      <c r="K623" s="16">
        <v>41.55</v>
      </c>
      <c r="L623" s="16">
        <v>0</v>
      </c>
      <c r="M623" s="16">
        <v>6.2320000000000002</v>
      </c>
      <c r="N623" s="16">
        <v>0.32</v>
      </c>
      <c r="O623" s="16"/>
      <c r="P623" s="17">
        <f t="shared" si="61"/>
        <v>34.997999999999998</v>
      </c>
    </row>
    <row r="624" spans="1:16" ht="15">
      <c r="A624" s="32">
        <v>34</v>
      </c>
      <c r="B624" s="11" t="s">
        <v>17</v>
      </c>
      <c r="C624" s="11" t="s">
        <v>111</v>
      </c>
      <c r="D624" s="12"/>
      <c r="E624" s="13"/>
      <c r="F624" s="14"/>
      <c r="G624" s="14"/>
      <c r="H624" s="14"/>
      <c r="I624" s="11" t="s">
        <v>17</v>
      </c>
      <c r="J624" s="20"/>
      <c r="K624" s="16">
        <v>41.55</v>
      </c>
      <c r="L624" s="16">
        <v>0</v>
      </c>
      <c r="M624" s="16">
        <v>6.2320000000000002</v>
      </c>
      <c r="N624" s="16">
        <v>0.32</v>
      </c>
      <c r="O624" s="16"/>
      <c r="P624" s="17">
        <f t="shared" si="61"/>
        <v>34.997999999999998</v>
      </c>
    </row>
    <row r="625" spans="1:16" ht="15">
      <c r="A625" s="32">
        <v>35</v>
      </c>
      <c r="B625" s="11" t="s">
        <v>17</v>
      </c>
      <c r="C625" s="11" t="s">
        <v>111</v>
      </c>
      <c r="D625" s="12"/>
      <c r="E625" s="13"/>
      <c r="F625" s="14"/>
      <c r="G625" s="14"/>
      <c r="H625" s="14"/>
      <c r="I625" s="11" t="s">
        <v>17</v>
      </c>
      <c r="J625" s="20"/>
      <c r="K625" s="16">
        <v>41.55</v>
      </c>
      <c r="L625" s="16">
        <v>0</v>
      </c>
      <c r="M625" s="16">
        <v>6.2320000000000002</v>
      </c>
      <c r="N625" s="16">
        <v>0.32</v>
      </c>
      <c r="O625" s="16"/>
      <c r="P625" s="17">
        <f t="shared" si="61"/>
        <v>34.997999999999998</v>
      </c>
    </row>
    <row r="626" spans="1:16" ht="15">
      <c r="A626" s="32">
        <v>36</v>
      </c>
      <c r="B626" s="11" t="s">
        <v>17</v>
      </c>
      <c r="C626" s="11" t="s">
        <v>111</v>
      </c>
      <c r="D626" s="12"/>
      <c r="E626" s="13"/>
      <c r="F626" s="14"/>
      <c r="G626" s="14"/>
      <c r="H626" s="14"/>
      <c r="I626" s="11" t="s">
        <v>17</v>
      </c>
      <c r="J626" s="20"/>
      <c r="K626" s="16">
        <v>41.55</v>
      </c>
      <c r="L626" s="16">
        <v>0</v>
      </c>
      <c r="M626" s="16">
        <v>6.2320000000000002</v>
      </c>
      <c r="N626" s="16">
        <v>0.32</v>
      </c>
      <c r="O626" s="16"/>
      <c r="P626" s="17">
        <f t="shared" si="61"/>
        <v>34.997999999999998</v>
      </c>
    </row>
    <row r="627" spans="1:16" ht="15">
      <c r="A627" s="32">
        <v>37</v>
      </c>
      <c r="B627" s="11" t="s">
        <v>17</v>
      </c>
      <c r="C627" s="11" t="s">
        <v>149</v>
      </c>
      <c r="D627" s="12"/>
      <c r="E627" s="13"/>
      <c r="F627" s="14"/>
      <c r="G627" s="14"/>
      <c r="H627" s="14"/>
      <c r="I627" s="11" t="s">
        <v>17</v>
      </c>
      <c r="J627" s="20"/>
      <c r="K627" s="16">
        <v>41.55</v>
      </c>
      <c r="L627" s="16">
        <v>0</v>
      </c>
      <c r="M627" s="16">
        <v>6.2320000000000002</v>
      </c>
      <c r="N627" s="16">
        <v>0.32</v>
      </c>
      <c r="O627" s="16"/>
      <c r="P627" s="17">
        <f t="shared" si="61"/>
        <v>34.997999999999998</v>
      </c>
    </row>
    <row r="628" spans="1:16" ht="15">
      <c r="A628" s="32">
        <v>38</v>
      </c>
      <c r="B628" s="11" t="s">
        <v>17</v>
      </c>
      <c r="C628" s="11" t="s">
        <v>149</v>
      </c>
      <c r="D628" s="12"/>
      <c r="E628" s="13"/>
      <c r="F628" s="14"/>
      <c r="G628" s="14"/>
      <c r="H628" s="14"/>
      <c r="I628" s="11" t="s">
        <v>17</v>
      </c>
      <c r="J628" s="20"/>
      <c r="K628" s="16">
        <v>41.55</v>
      </c>
      <c r="L628" s="16">
        <v>0</v>
      </c>
      <c r="M628" s="16">
        <v>6.2320000000000002</v>
      </c>
      <c r="N628" s="16">
        <v>0.32</v>
      </c>
      <c r="O628" s="16"/>
      <c r="P628" s="17">
        <f t="shared" si="61"/>
        <v>34.997999999999998</v>
      </c>
    </row>
    <row r="629" spans="1:16" ht="15">
      <c r="A629" s="32">
        <v>39</v>
      </c>
      <c r="B629" s="11" t="s">
        <v>17</v>
      </c>
      <c r="C629" s="11" t="s">
        <v>149</v>
      </c>
      <c r="D629" s="12"/>
      <c r="E629" s="13"/>
      <c r="F629" s="14"/>
      <c r="G629" s="14"/>
      <c r="H629" s="14"/>
      <c r="I629" s="11" t="s">
        <v>17</v>
      </c>
      <c r="J629" s="20"/>
      <c r="K629" s="16">
        <v>41.55</v>
      </c>
      <c r="L629" s="16">
        <v>0</v>
      </c>
      <c r="M629" s="16">
        <v>6.2320000000000002</v>
      </c>
      <c r="N629" s="16">
        <v>0.32</v>
      </c>
      <c r="O629" s="16"/>
      <c r="P629" s="17">
        <f t="shared" si="61"/>
        <v>34.997999999999998</v>
      </c>
    </row>
    <row r="630" spans="1:16" ht="15">
      <c r="A630" s="32">
        <v>40</v>
      </c>
      <c r="B630" s="11" t="s">
        <v>17</v>
      </c>
      <c r="C630" s="11" t="s">
        <v>124</v>
      </c>
      <c r="D630" s="12"/>
      <c r="E630" s="13"/>
      <c r="F630" s="14"/>
      <c r="G630" s="14"/>
      <c r="H630" s="14"/>
      <c r="I630" s="11" t="s">
        <v>17</v>
      </c>
      <c r="J630" s="20"/>
      <c r="K630" s="16">
        <v>41.55</v>
      </c>
      <c r="L630" s="16">
        <v>0</v>
      </c>
      <c r="M630" s="16">
        <v>6.2320000000000002</v>
      </c>
      <c r="N630" s="16">
        <v>0.32</v>
      </c>
      <c r="O630" s="16"/>
      <c r="P630" s="17">
        <f t="shared" si="61"/>
        <v>34.997999999999998</v>
      </c>
    </row>
    <row r="631" spans="1:16" ht="15">
      <c r="B631" s="11"/>
      <c r="C631" s="11"/>
      <c r="D631" s="12"/>
      <c r="I631" s="11"/>
      <c r="J631" s="33" t="s">
        <v>16</v>
      </c>
      <c r="K631" s="17">
        <f t="shared" ref="K631:P631" si="62">SUM(K590:K630)</f>
        <v>1661.9999999999989</v>
      </c>
      <c r="L631" s="17">
        <f t="shared" si="62"/>
        <v>62.34</v>
      </c>
      <c r="M631" s="17">
        <f t="shared" si="62"/>
        <v>258.63099999999997</v>
      </c>
      <c r="N631" s="17">
        <f t="shared" si="62"/>
        <v>13.280000000000006</v>
      </c>
      <c r="O631" s="17">
        <f t="shared" si="62"/>
        <v>0</v>
      </c>
      <c r="P631" s="17">
        <f t="shared" si="62"/>
        <v>1452.429000000001</v>
      </c>
    </row>
    <row r="632" spans="1:16" ht="15">
      <c r="B632" s="11"/>
      <c r="C632" s="11"/>
      <c r="D632" s="12"/>
      <c r="E632" s="34"/>
      <c r="F632" s="34"/>
      <c r="G632" s="11"/>
      <c r="H632" s="10"/>
      <c r="I632" s="11"/>
      <c r="J632" s="33" t="s">
        <v>104</v>
      </c>
      <c r="K632" s="17"/>
      <c r="L632" s="17"/>
      <c r="M632" s="17"/>
      <c r="N632" s="17"/>
      <c r="O632" s="17"/>
      <c r="P632" s="17"/>
    </row>
    <row r="633" spans="1:16" ht="15">
      <c r="A633" s="32">
        <v>1</v>
      </c>
      <c r="B633" s="11" t="s">
        <v>17</v>
      </c>
      <c r="C633" s="11" t="s">
        <v>117</v>
      </c>
      <c r="D633" s="12">
        <v>43730</v>
      </c>
      <c r="E633" s="13">
        <v>0.625</v>
      </c>
      <c r="F633" s="14"/>
      <c r="G633" s="14"/>
      <c r="H633" s="14" t="s">
        <v>179</v>
      </c>
      <c r="I633" s="11" t="s">
        <v>17</v>
      </c>
      <c r="J633" s="42"/>
      <c r="K633" s="16">
        <v>83.1</v>
      </c>
      <c r="L633" s="16">
        <v>41.55</v>
      </c>
      <c r="M633" s="16">
        <v>18.690000000000001</v>
      </c>
      <c r="N633" s="16">
        <v>0.95699999999999996</v>
      </c>
      <c r="O633" s="16"/>
      <c r="P633" s="17">
        <v>114</v>
      </c>
    </row>
    <row r="634" spans="1:16" ht="15">
      <c r="A634" s="32">
        <v>2</v>
      </c>
      <c r="B634" s="33" t="s">
        <v>180</v>
      </c>
      <c r="C634" s="33" t="s">
        <v>177</v>
      </c>
      <c r="D634" s="50">
        <v>43730</v>
      </c>
      <c r="E634" s="51">
        <v>0.625</v>
      </c>
      <c r="F634" s="52"/>
      <c r="G634" s="52"/>
      <c r="H634" s="52" t="s">
        <v>179</v>
      </c>
      <c r="I634" s="33" t="s">
        <v>17</v>
      </c>
      <c r="J634" s="53"/>
      <c r="K634" s="17">
        <v>83.1</v>
      </c>
      <c r="L634" s="17">
        <v>0</v>
      </c>
      <c r="M634" s="17">
        <v>12.46</v>
      </c>
      <c r="N634" s="17">
        <v>0.64100000000000001</v>
      </c>
      <c r="O634" s="17"/>
      <c r="P634" s="17">
        <v>69.998999999999995</v>
      </c>
    </row>
    <row r="635" spans="1:16" ht="15">
      <c r="A635" s="32">
        <v>3</v>
      </c>
      <c r="B635" s="11" t="s">
        <v>17</v>
      </c>
      <c r="C635" s="11" t="s">
        <v>178</v>
      </c>
      <c r="D635" s="12">
        <v>43737</v>
      </c>
      <c r="E635" s="13">
        <v>0.625</v>
      </c>
      <c r="F635" s="14"/>
      <c r="G635" s="14"/>
      <c r="H635" s="14" t="s">
        <v>179</v>
      </c>
      <c r="I635" s="11" t="s">
        <v>17</v>
      </c>
      <c r="J635" s="20"/>
      <c r="K635" s="16">
        <v>83.1</v>
      </c>
      <c r="L635" s="16">
        <v>41.55</v>
      </c>
      <c r="M635" s="16">
        <v>18.690000000000001</v>
      </c>
      <c r="N635" s="16">
        <v>0.95699999999999996</v>
      </c>
      <c r="O635" s="16"/>
      <c r="P635" s="17">
        <v>131</v>
      </c>
    </row>
    <row r="636" spans="1:16" ht="15">
      <c r="A636" s="32">
        <v>4</v>
      </c>
      <c r="B636" s="33" t="s">
        <v>160</v>
      </c>
      <c r="C636" s="33" t="s">
        <v>161</v>
      </c>
      <c r="D636" s="50">
        <v>43737</v>
      </c>
      <c r="E636" s="51">
        <v>0.625</v>
      </c>
      <c r="F636" s="52"/>
      <c r="G636" s="52"/>
      <c r="H636" s="52" t="s">
        <v>179</v>
      </c>
      <c r="I636" s="33" t="s">
        <v>17</v>
      </c>
      <c r="J636" s="53"/>
      <c r="K636" s="17">
        <v>83.1</v>
      </c>
      <c r="L636" s="17">
        <v>0</v>
      </c>
      <c r="M636" s="17">
        <v>12.46</v>
      </c>
      <c r="N636" s="17">
        <v>0.64100000000000001</v>
      </c>
      <c r="O636" s="17"/>
      <c r="P636" s="17">
        <v>69.998999999999995</v>
      </c>
    </row>
    <row r="637" spans="1:16" ht="15">
      <c r="A637" s="32">
        <v>5</v>
      </c>
      <c r="B637" s="11"/>
      <c r="C637" s="11"/>
      <c r="D637" s="12"/>
      <c r="E637" s="13"/>
      <c r="F637" s="14"/>
      <c r="G637" s="14"/>
      <c r="H637" s="14"/>
      <c r="I637" s="11"/>
      <c r="J637" s="20"/>
      <c r="K637" s="16"/>
      <c r="L637" s="16"/>
      <c r="M637" s="16"/>
      <c r="N637" s="16"/>
      <c r="O637" s="16"/>
      <c r="P637" s="17"/>
    </row>
    <row r="638" spans="1:16" ht="15">
      <c r="A638" s="32">
        <v>6</v>
      </c>
      <c r="B638" s="11"/>
      <c r="C638" s="11"/>
      <c r="D638" s="12"/>
      <c r="E638" s="59"/>
      <c r="F638" s="25"/>
      <c r="G638" s="25"/>
      <c r="H638" s="14"/>
      <c r="I638" s="11"/>
      <c r="J638" s="20"/>
      <c r="K638" s="16"/>
      <c r="L638" s="16"/>
      <c r="M638" s="16"/>
      <c r="N638" s="16"/>
      <c r="O638" s="16"/>
      <c r="P638" s="17"/>
    </row>
    <row r="639" spans="1:16" ht="15">
      <c r="A639" s="32">
        <v>7</v>
      </c>
      <c r="B639" s="11"/>
      <c r="C639" s="11"/>
      <c r="D639" s="12"/>
      <c r="E639" s="59"/>
      <c r="F639" s="14"/>
      <c r="G639" s="14"/>
      <c r="H639" s="14"/>
      <c r="I639" s="11"/>
      <c r="J639" s="20"/>
      <c r="K639" s="16"/>
      <c r="L639" s="16"/>
      <c r="M639" s="16"/>
      <c r="N639" s="16"/>
      <c r="O639" s="16"/>
      <c r="P639" s="17"/>
    </row>
    <row r="640" spans="1:16" ht="15">
      <c r="A640" s="32">
        <v>8</v>
      </c>
      <c r="B640" s="11"/>
      <c r="C640" s="11"/>
      <c r="D640" s="12"/>
      <c r="E640" s="59"/>
      <c r="F640" s="25"/>
      <c r="G640" s="25"/>
      <c r="H640" s="14"/>
      <c r="I640" s="11"/>
      <c r="J640" s="20"/>
      <c r="K640" s="16"/>
      <c r="L640" s="16"/>
      <c r="M640" s="16"/>
      <c r="N640" s="16"/>
      <c r="O640" s="16"/>
      <c r="P640" s="17"/>
    </row>
    <row r="641" spans="1:16" ht="15">
      <c r="A641" s="32">
        <v>9</v>
      </c>
      <c r="B641" s="11"/>
      <c r="C641" s="11"/>
      <c r="D641" s="12"/>
      <c r="E641" s="59"/>
      <c r="F641" s="25"/>
      <c r="G641" s="25"/>
      <c r="H641" s="14"/>
      <c r="I641" s="11"/>
      <c r="J641" s="20"/>
      <c r="K641" s="16"/>
      <c r="L641" s="16"/>
      <c r="M641" s="16"/>
      <c r="N641" s="16"/>
      <c r="O641" s="16"/>
      <c r="P641" s="17"/>
    </row>
    <row r="642" spans="1:16" ht="15">
      <c r="A642" s="32">
        <v>10</v>
      </c>
      <c r="B642" s="11"/>
      <c r="C642" s="11"/>
      <c r="D642" s="12"/>
      <c r="E642" s="13"/>
      <c r="F642" s="25"/>
      <c r="G642" s="25"/>
      <c r="H642" s="14"/>
      <c r="I642" s="11"/>
      <c r="J642" s="20"/>
      <c r="K642" s="16"/>
      <c r="L642" s="16"/>
      <c r="M642" s="16"/>
      <c r="N642" s="16"/>
      <c r="O642" s="16"/>
      <c r="P642" s="17"/>
    </row>
    <row r="643" spans="1:16" ht="15">
      <c r="A643" s="32">
        <v>11</v>
      </c>
      <c r="B643" s="11"/>
      <c r="C643" s="11"/>
      <c r="D643" s="12"/>
      <c r="E643" s="13"/>
      <c r="F643" s="25"/>
      <c r="G643" s="25"/>
      <c r="H643" s="14"/>
      <c r="I643" s="11"/>
      <c r="J643" s="20"/>
      <c r="K643" s="16"/>
      <c r="L643" s="16"/>
      <c r="M643" s="16"/>
      <c r="N643" s="16"/>
      <c r="O643" s="16"/>
      <c r="P643" s="17"/>
    </row>
    <row r="644" spans="1:16" ht="15">
      <c r="A644" s="32">
        <v>12</v>
      </c>
      <c r="B644" s="11"/>
      <c r="C644" s="11"/>
      <c r="D644" s="12"/>
      <c r="E644" s="13"/>
      <c r="F644" s="25"/>
      <c r="G644" s="25"/>
      <c r="H644" s="14"/>
      <c r="I644" s="11"/>
      <c r="J644" s="20"/>
      <c r="K644" s="16"/>
      <c r="L644" s="16"/>
      <c r="M644" s="16"/>
      <c r="N644" s="16"/>
      <c r="O644" s="16"/>
      <c r="P644" s="17"/>
    </row>
    <row r="645" spans="1:16" ht="15">
      <c r="A645" s="32">
        <v>13</v>
      </c>
      <c r="B645" s="11"/>
      <c r="C645" s="11"/>
      <c r="D645" s="12"/>
      <c r="E645" s="13"/>
      <c r="F645" s="25"/>
      <c r="G645" s="25"/>
      <c r="H645" s="14"/>
      <c r="I645" s="11"/>
      <c r="J645" s="20"/>
      <c r="K645" s="16"/>
      <c r="L645" s="16"/>
      <c r="M645" s="16"/>
      <c r="N645" s="16"/>
      <c r="O645" s="16"/>
      <c r="P645" s="17"/>
    </row>
    <row r="646" spans="1:16" ht="15">
      <c r="A646" s="32">
        <v>14</v>
      </c>
      <c r="B646" s="11"/>
      <c r="C646" s="11"/>
      <c r="D646" s="12"/>
      <c r="E646" s="13"/>
      <c r="F646" s="25"/>
      <c r="G646" s="25"/>
      <c r="H646" s="14"/>
      <c r="I646" s="11"/>
      <c r="J646" s="20"/>
      <c r="K646" s="16"/>
      <c r="L646" s="16"/>
      <c r="M646" s="16"/>
      <c r="N646" s="16"/>
      <c r="O646" s="16"/>
      <c r="P646" s="17"/>
    </row>
    <row r="647" spans="1:16" ht="15">
      <c r="A647" s="32">
        <v>15</v>
      </c>
      <c r="B647" s="11"/>
      <c r="C647" s="11"/>
      <c r="D647" s="12"/>
      <c r="E647" s="59"/>
      <c r="F647" s="25"/>
      <c r="G647" s="25"/>
      <c r="H647" s="14"/>
      <c r="I647" s="11"/>
      <c r="J647" s="20"/>
      <c r="K647" s="16"/>
      <c r="L647" s="16"/>
      <c r="M647" s="16"/>
      <c r="N647" s="16"/>
      <c r="O647" s="16"/>
      <c r="P647" s="17"/>
    </row>
    <row r="648" spans="1:16" ht="15">
      <c r="A648" s="32">
        <v>16</v>
      </c>
      <c r="B648" s="11"/>
      <c r="C648" s="11"/>
      <c r="D648" s="12"/>
      <c r="E648" s="59"/>
      <c r="F648" s="25"/>
      <c r="G648" s="25"/>
      <c r="H648" s="14"/>
      <c r="I648" s="11"/>
      <c r="J648" s="20"/>
      <c r="K648" s="16"/>
      <c r="L648" s="16"/>
      <c r="M648" s="16"/>
      <c r="N648" s="16"/>
      <c r="O648" s="16"/>
      <c r="P648" s="17"/>
    </row>
    <row r="649" spans="1:16" ht="15">
      <c r="A649" s="32">
        <v>17</v>
      </c>
      <c r="B649" s="11"/>
      <c r="C649" s="11"/>
      <c r="D649" s="12"/>
      <c r="E649" s="59"/>
      <c r="F649" s="25"/>
      <c r="G649" s="25"/>
      <c r="H649" s="14"/>
      <c r="I649" s="11"/>
      <c r="J649" s="20"/>
      <c r="K649" s="16"/>
      <c r="L649" s="16"/>
      <c r="M649" s="16"/>
      <c r="N649" s="16"/>
      <c r="O649" s="16"/>
      <c r="P649" s="17"/>
    </row>
    <row r="650" spans="1:16" ht="15">
      <c r="A650" s="32">
        <v>18</v>
      </c>
      <c r="B650" s="11"/>
      <c r="C650" s="11"/>
      <c r="D650" s="12"/>
      <c r="E650" s="59"/>
      <c r="F650" s="25"/>
      <c r="G650" s="25"/>
      <c r="H650" s="14"/>
      <c r="I650" s="33"/>
      <c r="J650" s="20"/>
      <c r="K650" s="16"/>
      <c r="L650" s="16"/>
      <c r="M650" s="16"/>
      <c r="N650" s="16"/>
      <c r="O650" s="17"/>
      <c r="P650" s="17"/>
    </row>
    <row r="651" spans="1:16" ht="15">
      <c r="A651" s="32">
        <v>19</v>
      </c>
      <c r="B651" s="11"/>
      <c r="C651" s="11"/>
      <c r="D651" s="12"/>
      <c r="E651" s="59"/>
      <c r="F651" s="25"/>
      <c r="G651" s="25"/>
      <c r="H651" s="14"/>
      <c r="I651" s="33"/>
      <c r="J651" s="20"/>
      <c r="K651" s="16"/>
      <c r="L651" s="16"/>
      <c r="M651" s="16"/>
      <c r="N651" s="16"/>
      <c r="O651" s="17"/>
      <c r="P651" s="17"/>
    </row>
    <row r="652" spans="1:16" ht="15">
      <c r="A652" s="32">
        <v>20</v>
      </c>
      <c r="B652" s="11"/>
      <c r="C652" s="11"/>
      <c r="D652" s="12"/>
      <c r="E652" s="13"/>
      <c r="F652" s="25"/>
      <c r="G652" s="25"/>
      <c r="H652" s="14"/>
      <c r="I652" s="11"/>
      <c r="J652" s="20"/>
      <c r="K652" s="16"/>
      <c r="L652" s="16"/>
      <c r="M652" s="16"/>
      <c r="N652" s="16"/>
      <c r="O652" s="16"/>
      <c r="P652" s="17"/>
    </row>
    <row r="653" spans="1:16" ht="15">
      <c r="A653" s="32">
        <v>21</v>
      </c>
      <c r="B653" s="11"/>
      <c r="C653" s="11"/>
      <c r="D653" s="12"/>
      <c r="E653" s="13"/>
      <c r="F653" s="25"/>
      <c r="G653" s="25"/>
      <c r="H653" s="14"/>
      <c r="I653" s="33"/>
      <c r="J653" s="20"/>
      <c r="K653" s="16"/>
      <c r="L653" s="16"/>
      <c r="M653" s="16"/>
      <c r="N653" s="16"/>
      <c r="O653" s="17"/>
      <c r="P653" s="17"/>
    </row>
    <row r="654" spans="1:16" ht="15">
      <c r="A654" s="32">
        <v>22</v>
      </c>
      <c r="B654" s="11"/>
      <c r="C654" s="11"/>
      <c r="D654" s="12"/>
      <c r="E654" s="13"/>
      <c r="F654" s="25"/>
      <c r="G654" s="25"/>
      <c r="H654" s="14"/>
      <c r="I654" s="33"/>
      <c r="J654" s="20"/>
      <c r="K654" s="16"/>
      <c r="L654" s="16"/>
      <c r="M654" s="16"/>
      <c r="N654" s="16"/>
      <c r="O654" s="17"/>
      <c r="P654" s="17"/>
    </row>
    <row r="655" spans="1:16" ht="15">
      <c r="A655" s="32">
        <v>23</v>
      </c>
      <c r="B655" s="11"/>
      <c r="C655" s="11"/>
      <c r="D655" s="12"/>
      <c r="E655" s="13"/>
      <c r="F655" s="25"/>
      <c r="G655" s="25"/>
      <c r="H655" s="14"/>
      <c r="I655" s="33"/>
      <c r="J655" s="20"/>
      <c r="K655" s="16"/>
      <c r="L655" s="16"/>
      <c r="M655" s="16"/>
      <c r="N655" s="16"/>
      <c r="O655" s="17"/>
      <c r="P655" s="17"/>
    </row>
    <row r="656" spans="1:16" ht="15">
      <c r="A656" s="32">
        <v>24</v>
      </c>
      <c r="B656" s="11"/>
      <c r="C656" s="11"/>
      <c r="D656" s="12"/>
      <c r="E656" s="59"/>
      <c r="F656" s="14"/>
      <c r="G656" s="14"/>
      <c r="H656" s="14"/>
      <c r="I656" s="33"/>
      <c r="J656" s="20"/>
      <c r="K656" s="16"/>
      <c r="L656" s="16"/>
      <c r="M656" s="16"/>
      <c r="N656" s="16"/>
      <c r="O656" s="17"/>
      <c r="P656" s="17"/>
    </row>
    <row r="657" spans="1:16" ht="15">
      <c r="A657" s="32">
        <v>25</v>
      </c>
      <c r="B657" s="11"/>
      <c r="C657" s="11"/>
      <c r="D657" s="12"/>
      <c r="E657" s="59"/>
      <c r="F657" s="14"/>
      <c r="G657" s="14"/>
      <c r="H657" s="14"/>
      <c r="I657" s="11"/>
      <c r="J657" s="20"/>
      <c r="K657" s="16"/>
      <c r="L657" s="16"/>
      <c r="M657" s="16"/>
      <c r="N657" s="16"/>
      <c r="O657" s="16"/>
      <c r="P657" s="17"/>
    </row>
    <row r="658" spans="1:16" ht="15">
      <c r="A658" s="32">
        <v>26</v>
      </c>
      <c r="B658" s="11"/>
      <c r="C658" s="11"/>
      <c r="D658" s="12"/>
      <c r="E658" s="59"/>
      <c r="F658" s="14"/>
      <c r="G658" s="14"/>
      <c r="H658" s="14"/>
      <c r="I658" s="11"/>
      <c r="J658" s="20"/>
      <c r="K658" s="16"/>
      <c r="L658" s="16"/>
      <c r="M658" s="16"/>
      <c r="N658" s="16"/>
      <c r="O658" s="16"/>
      <c r="P658" s="17"/>
    </row>
    <row r="659" spans="1:16" ht="15">
      <c r="A659" s="32">
        <v>27</v>
      </c>
      <c r="B659" s="11"/>
      <c r="C659" s="11"/>
      <c r="D659" s="12"/>
      <c r="E659" s="13"/>
      <c r="F659" s="14"/>
      <c r="G659" s="14"/>
      <c r="H659" s="14"/>
      <c r="I659" s="11"/>
      <c r="J659" s="20"/>
      <c r="K659" s="16"/>
      <c r="L659" s="16"/>
      <c r="M659" s="16"/>
      <c r="N659" s="16"/>
      <c r="O659" s="16"/>
      <c r="P659" s="17"/>
    </row>
    <row r="660" spans="1:16" ht="15">
      <c r="A660" s="32">
        <v>28</v>
      </c>
      <c r="B660" s="11"/>
      <c r="C660" s="11"/>
      <c r="D660" s="12"/>
      <c r="E660" s="13"/>
      <c r="H660" s="14"/>
      <c r="I660" s="11"/>
      <c r="J660" s="20"/>
      <c r="K660" s="16"/>
      <c r="L660" s="16"/>
      <c r="M660" s="16"/>
      <c r="N660" s="16"/>
      <c r="O660" s="16"/>
      <c r="P660" s="17"/>
    </row>
    <row r="661" spans="1:16" ht="15">
      <c r="A661" s="32">
        <v>29</v>
      </c>
      <c r="B661" s="11"/>
      <c r="C661" s="11"/>
      <c r="D661" s="12"/>
      <c r="E661" s="13"/>
      <c r="F661" s="25"/>
      <c r="G661" s="25"/>
      <c r="H661" s="14"/>
      <c r="I661" s="11"/>
      <c r="J661" s="20"/>
      <c r="K661" s="16"/>
      <c r="L661" s="16"/>
      <c r="M661" s="16"/>
      <c r="N661" s="16"/>
      <c r="O661" s="16"/>
      <c r="P661" s="17"/>
    </row>
    <row r="662" spans="1:16" ht="15">
      <c r="A662" s="32">
        <v>30</v>
      </c>
      <c r="B662" s="11"/>
      <c r="C662" s="11"/>
      <c r="D662" s="12"/>
      <c r="E662" s="13"/>
      <c r="F662" s="14"/>
      <c r="G662" s="14"/>
      <c r="H662" s="14"/>
      <c r="I662" s="11"/>
      <c r="J662" s="20"/>
      <c r="K662" s="16"/>
      <c r="L662" s="16"/>
      <c r="M662" s="16"/>
      <c r="N662" s="16"/>
      <c r="O662" s="16"/>
      <c r="P662" s="17"/>
    </row>
    <row r="663" spans="1:16" ht="15">
      <c r="A663" s="32">
        <v>31</v>
      </c>
      <c r="B663" s="11"/>
      <c r="C663" s="11"/>
      <c r="D663" s="12"/>
      <c r="E663" s="13"/>
      <c r="F663" s="26"/>
      <c r="G663" s="26"/>
      <c r="H663" s="14"/>
      <c r="I663" s="11"/>
      <c r="J663" s="20"/>
      <c r="K663" s="16"/>
      <c r="L663" s="16"/>
      <c r="M663" s="16"/>
      <c r="N663" s="16"/>
      <c r="O663" s="16"/>
      <c r="P663" s="17"/>
    </row>
    <row r="664" spans="1:16" ht="15">
      <c r="A664" s="32">
        <v>32</v>
      </c>
      <c r="B664" s="11"/>
      <c r="C664" s="11"/>
      <c r="D664" s="12"/>
      <c r="E664" s="13"/>
      <c r="F664" s="14"/>
      <c r="G664" s="14"/>
      <c r="H664" s="14"/>
      <c r="I664" s="11"/>
      <c r="J664" s="20"/>
      <c r="K664" s="16"/>
      <c r="L664" s="16"/>
      <c r="M664" s="16"/>
      <c r="N664" s="16"/>
      <c r="O664" s="16"/>
      <c r="P664" s="17"/>
    </row>
    <row r="665" spans="1:16" ht="15">
      <c r="A665" s="32">
        <v>33</v>
      </c>
      <c r="B665" s="11"/>
      <c r="C665" s="11"/>
      <c r="D665" s="12"/>
      <c r="E665" s="13"/>
      <c r="F665" s="14"/>
      <c r="G665" s="14"/>
      <c r="H665" s="14"/>
      <c r="I665" s="11"/>
      <c r="J665" s="20"/>
      <c r="K665" s="16"/>
      <c r="L665" s="16"/>
      <c r="M665" s="16"/>
      <c r="N665" s="16"/>
      <c r="O665" s="16"/>
      <c r="P665" s="17"/>
    </row>
    <row r="666" spans="1:16" ht="15">
      <c r="A666" s="32">
        <v>34</v>
      </c>
      <c r="B666" s="11"/>
      <c r="C666" s="11"/>
      <c r="D666" s="12"/>
      <c r="E666" s="13"/>
      <c r="F666" s="14"/>
      <c r="G666" s="14"/>
      <c r="H666" s="14"/>
      <c r="I666" s="11"/>
      <c r="J666" s="20"/>
      <c r="K666" s="16"/>
      <c r="L666" s="16"/>
      <c r="M666" s="16"/>
      <c r="N666" s="16"/>
      <c r="O666" s="16"/>
      <c r="P666" s="17"/>
    </row>
    <row r="667" spans="1:16" ht="15">
      <c r="A667" s="32">
        <v>35</v>
      </c>
      <c r="B667" s="11"/>
      <c r="C667" s="11"/>
      <c r="D667" s="12"/>
      <c r="E667" s="13"/>
      <c r="F667" s="14"/>
      <c r="G667" s="14"/>
      <c r="H667" s="14"/>
      <c r="I667" s="11"/>
      <c r="J667" s="20"/>
      <c r="K667" s="16"/>
      <c r="L667" s="16"/>
      <c r="M667" s="16"/>
      <c r="N667" s="16"/>
      <c r="O667" s="16"/>
      <c r="P667" s="17"/>
    </row>
    <row r="668" spans="1:16" ht="15">
      <c r="A668" s="32">
        <v>36</v>
      </c>
      <c r="B668" s="11"/>
      <c r="C668" s="11"/>
      <c r="D668" s="12"/>
      <c r="E668" s="13"/>
      <c r="F668" s="14"/>
      <c r="G668" s="14"/>
      <c r="H668" s="14"/>
      <c r="I668" s="11"/>
      <c r="J668" s="20"/>
      <c r="K668" s="16"/>
      <c r="L668" s="16"/>
      <c r="M668" s="16"/>
      <c r="N668" s="16"/>
      <c r="O668" s="16"/>
      <c r="P668" s="17"/>
    </row>
    <row r="669" spans="1:16" ht="15">
      <c r="A669" s="32">
        <v>37</v>
      </c>
      <c r="B669" s="11"/>
      <c r="C669" s="11"/>
      <c r="D669" s="12"/>
      <c r="E669" s="13"/>
      <c r="F669" s="14"/>
      <c r="G669" s="14"/>
      <c r="H669" s="14"/>
      <c r="I669" s="11"/>
      <c r="J669" s="20"/>
      <c r="K669" s="16"/>
      <c r="L669" s="16"/>
      <c r="M669" s="16"/>
      <c r="N669" s="16"/>
      <c r="O669" s="16"/>
      <c r="P669" s="17"/>
    </row>
    <row r="670" spans="1:16" ht="15">
      <c r="A670" s="32">
        <v>38</v>
      </c>
      <c r="B670" s="11"/>
      <c r="C670" s="11"/>
      <c r="D670" s="12"/>
      <c r="E670" s="13"/>
      <c r="F670" s="14"/>
      <c r="G670" s="14"/>
      <c r="H670" s="14"/>
      <c r="I670" s="11"/>
      <c r="J670" s="20"/>
      <c r="K670" s="16"/>
      <c r="L670" s="16"/>
      <c r="M670" s="16"/>
      <c r="N670" s="16"/>
      <c r="O670" s="16"/>
      <c r="P670" s="17"/>
    </row>
    <row r="671" spans="1:16" ht="15">
      <c r="A671" s="32">
        <v>39</v>
      </c>
      <c r="B671" s="11"/>
      <c r="C671" s="11"/>
      <c r="D671" s="12"/>
      <c r="E671" s="13"/>
      <c r="F671" s="14"/>
      <c r="G671" s="14"/>
      <c r="H671" s="14"/>
      <c r="I671" s="11"/>
      <c r="J671" s="20"/>
      <c r="K671" s="16"/>
      <c r="L671" s="16"/>
      <c r="M671" s="16"/>
      <c r="N671" s="16"/>
      <c r="O671" s="16"/>
      <c r="P671" s="17"/>
    </row>
    <row r="672" spans="1:16" ht="15">
      <c r="A672" s="32">
        <v>40</v>
      </c>
      <c r="B672" s="11"/>
      <c r="C672" s="11"/>
      <c r="D672" s="12"/>
      <c r="E672" s="13"/>
      <c r="F672" s="14"/>
      <c r="G672" s="14"/>
      <c r="H672" s="14"/>
      <c r="I672" s="11"/>
      <c r="J672" s="20"/>
      <c r="K672" s="16"/>
      <c r="L672" s="16"/>
      <c r="M672" s="16"/>
      <c r="N672" s="16"/>
      <c r="O672" s="16"/>
      <c r="P672" s="17"/>
    </row>
    <row r="673" spans="1:16" ht="15">
      <c r="J673" s="33" t="s">
        <v>16</v>
      </c>
      <c r="K673" s="70">
        <f>SUM(K633:K672)</f>
        <v>332.4</v>
      </c>
      <c r="L673" s="70">
        <f>SUM(L633:L672)</f>
        <v>83.1</v>
      </c>
      <c r="M673" s="70">
        <f>SUM(M633:M672)</f>
        <v>62.300000000000004</v>
      </c>
      <c r="N673" s="70">
        <f>SUM(N633:N672)</f>
        <v>3.1959999999999997</v>
      </c>
      <c r="O673" s="70">
        <f>SUM(O634:O672)</f>
        <v>0</v>
      </c>
      <c r="P673" s="70">
        <f>SUM(P633:P672)</f>
        <v>384.99800000000005</v>
      </c>
    </row>
    <row r="674" spans="1:16" ht="15">
      <c r="J674" s="33" t="s">
        <v>104</v>
      </c>
    </row>
    <row r="675" spans="1:16" ht="15">
      <c r="A675" s="32">
        <v>1</v>
      </c>
      <c r="J675" s="42"/>
    </row>
    <row r="676" spans="1:16" ht="15">
      <c r="A676" s="32">
        <v>2</v>
      </c>
      <c r="J676" s="20"/>
    </row>
    <row r="677" spans="1:16" ht="15">
      <c r="A677" s="32">
        <v>3</v>
      </c>
      <c r="J677" s="20"/>
    </row>
    <row r="678" spans="1:16" ht="15">
      <c r="A678" s="32">
        <v>4</v>
      </c>
      <c r="J678" s="20"/>
    </row>
    <row r="679" spans="1:16" ht="15">
      <c r="A679" s="32">
        <v>5</v>
      </c>
      <c r="J679" s="20"/>
    </row>
    <row r="680" spans="1:16" ht="15">
      <c r="A680" s="32">
        <v>6</v>
      </c>
      <c r="J680" s="20"/>
    </row>
    <row r="681" spans="1:16" ht="15">
      <c r="A681" s="32">
        <v>7</v>
      </c>
      <c r="J681" s="20"/>
    </row>
    <row r="682" spans="1:16" ht="15">
      <c r="A682" s="32">
        <v>8</v>
      </c>
      <c r="J682" s="20"/>
    </row>
    <row r="683" spans="1:16" ht="15">
      <c r="A683" s="32">
        <v>9</v>
      </c>
      <c r="J683" s="20"/>
    </row>
    <row r="684" spans="1:16" ht="15">
      <c r="A684" s="32">
        <v>10</v>
      </c>
      <c r="J684" s="20"/>
    </row>
    <row r="685" spans="1:16" ht="15">
      <c r="A685" s="32">
        <v>11</v>
      </c>
      <c r="J685" s="20"/>
    </row>
    <row r="686" spans="1:16" ht="15">
      <c r="A686" s="32">
        <v>12</v>
      </c>
      <c r="J686" s="20"/>
    </row>
    <row r="687" spans="1:16" ht="15">
      <c r="A687" s="32">
        <v>13</v>
      </c>
      <c r="J687" s="20"/>
    </row>
    <row r="688" spans="1:16" ht="15">
      <c r="A688" s="32">
        <v>14</v>
      </c>
      <c r="J688" s="20"/>
    </row>
    <row r="689" spans="1:10" ht="15">
      <c r="A689" s="32">
        <v>15</v>
      </c>
      <c r="J689" s="20"/>
    </row>
    <row r="690" spans="1:10" ht="15">
      <c r="A690" s="32">
        <v>16</v>
      </c>
      <c r="J690" s="20"/>
    </row>
    <row r="691" spans="1:10" ht="15">
      <c r="A691" s="32">
        <v>17</v>
      </c>
      <c r="J691" s="20"/>
    </row>
    <row r="692" spans="1:10" ht="15">
      <c r="A692" s="32">
        <v>18</v>
      </c>
      <c r="J692" s="20"/>
    </row>
    <row r="693" spans="1:10" ht="15">
      <c r="A693" s="32">
        <v>19</v>
      </c>
      <c r="J693" s="20"/>
    </row>
    <row r="694" spans="1:10" ht="15">
      <c r="A694" s="32">
        <v>20</v>
      </c>
      <c r="J694" s="20"/>
    </row>
    <row r="695" spans="1:10" ht="15">
      <c r="A695" s="32">
        <v>21</v>
      </c>
      <c r="J695" s="20"/>
    </row>
    <row r="696" spans="1:10" ht="15">
      <c r="A696" s="32">
        <v>22</v>
      </c>
      <c r="J696" s="20"/>
    </row>
    <row r="697" spans="1:10" ht="15">
      <c r="A697" s="32">
        <v>23</v>
      </c>
      <c r="J697" s="20"/>
    </row>
    <row r="698" spans="1:10" ht="15">
      <c r="A698" s="32">
        <v>24</v>
      </c>
      <c r="J698" s="20"/>
    </row>
    <row r="699" spans="1:10" ht="15">
      <c r="A699" s="32">
        <v>25</v>
      </c>
      <c r="J699" s="20"/>
    </row>
    <row r="700" spans="1:10" ht="15">
      <c r="A700" s="32">
        <v>26</v>
      </c>
      <c r="J700" s="20"/>
    </row>
    <row r="701" spans="1:10" ht="15">
      <c r="A701" s="32">
        <v>27</v>
      </c>
      <c r="J701" s="20"/>
    </row>
    <row r="702" spans="1:10" ht="15">
      <c r="A702" s="32">
        <v>28</v>
      </c>
      <c r="J702" s="20"/>
    </row>
    <row r="703" spans="1:10" ht="15">
      <c r="A703" s="32">
        <v>29</v>
      </c>
      <c r="J703" s="20"/>
    </row>
    <row r="704" spans="1:10" ht="15">
      <c r="A704" s="32">
        <v>30</v>
      </c>
      <c r="J704" s="20"/>
    </row>
    <row r="705" spans="1:10" ht="15">
      <c r="A705" s="32">
        <v>31</v>
      </c>
      <c r="J705" s="20"/>
    </row>
    <row r="706" spans="1:10" ht="15">
      <c r="A706" s="32">
        <v>32</v>
      </c>
      <c r="J706" s="20"/>
    </row>
    <row r="707" spans="1:10" ht="15">
      <c r="A707" s="32">
        <v>33</v>
      </c>
      <c r="J707" s="20"/>
    </row>
    <row r="708" spans="1:10" ht="15">
      <c r="A708" s="32">
        <v>34</v>
      </c>
      <c r="J708" s="20"/>
    </row>
    <row r="709" spans="1:10" ht="15">
      <c r="A709" s="32">
        <v>35</v>
      </c>
      <c r="J709" s="20"/>
    </row>
    <row r="710" spans="1:10" ht="15">
      <c r="A710" s="32">
        <v>36</v>
      </c>
      <c r="J710" s="20"/>
    </row>
    <row r="711" spans="1:10" ht="15">
      <c r="A711" s="32">
        <v>37</v>
      </c>
      <c r="J711" s="20"/>
    </row>
    <row r="712" spans="1:10" ht="15">
      <c r="A712" s="32">
        <v>38</v>
      </c>
      <c r="J712" s="20"/>
    </row>
    <row r="713" spans="1:10" ht="15">
      <c r="A713" s="32">
        <v>39</v>
      </c>
      <c r="J713" s="20"/>
    </row>
    <row r="714" spans="1:10" ht="15">
      <c r="A714" s="32">
        <v>40</v>
      </c>
      <c r="J714" s="20"/>
    </row>
    <row r="715" spans="1:10" ht="15">
      <c r="J715" s="33" t="s">
        <v>16</v>
      </c>
    </row>
    <row r="716" spans="1:10" ht="15">
      <c r="J716" s="33" t="s">
        <v>104</v>
      </c>
    </row>
    <row r="717" spans="1:10" ht="15">
      <c r="A717" s="32">
        <v>1</v>
      </c>
      <c r="J717" s="42"/>
    </row>
    <row r="718" spans="1:10" ht="15">
      <c r="A718" s="32">
        <v>2</v>
      </c>
      <c r="J718" s="20"/>
    </row>
    <row r="719" spans="1:10" ht="15">
      <c r="A719" s="32">
        <v>3</v>
      </c>
      <c r="J719" s="20"/>
    </row>
    <row r="720" spans="1:10" ht="15">
      <c r="A720" s="32">
        <v>4</v>
      </c>
      <c r="J720" s="20"/>
    </row>
    <row r="721" spans="1:10" ht="15">
      <c r="A721" s="32">
        <v>5</v>
      </c>
      <c r="J721" s="20"/>
    </row>
    <row r="722" spans="1:10" ht="15">
      <c r="A722" s="32">
        <v>6</v>
      </c>
      <c r="J722" s="20"/>
    </row>
    <row r="723" spans="1:10" ht="15">
      <c r="A723" s="32">
        <v>7</v>
      </c>
      <c r="J723" s="20"/>
    </row>
    <row r="724" spans="1:10" ht="15">
      <c r="A724" s="32">
        <v>8</v>
      </c>
      <c r="J724" s="20"/>
    </row>
    <row r="725" spans="1:10" ht="15">
      <c r="A725" s="32">
        <v>9</v>
      </c>
      <c r="J725" s="20"/>
    </row>
    <row r="726" spans="1:10" ht="15">
      <c r="A726" s="32">
        <v>10</v>
      </c>
      <c r="J726" s="20"/>
    </row>
    <row r="727" spans="1:10" ht="15">
      <c r="A727" s="32">
        <v>11</v>
      </c>
      <c r="J727" s="20"/>
    </row>
    <row r="728" spans="1:10" ht="15">
      <c r="A728" s="32">
        <v>12</v>
      </c>
      <c r="J728" s="20"/>
    </row>
    <row r="729" spans="1:10" ht="15">
      <c r="A729" s="32">
        <v>13</v>
      </c>
      <c r="J729" s="20"/>
    </row>
    <row r="730" spans="1:10" ht="15">
      <c r="A730" s="32">
        <v>14</v>
      </c>
      <c r="J730" s="20"/>
    </row>
    <row r="731" spans="1:10" ht="15">
      <c r="A731" s="32">
        <v>15</v>
      </c>
      <c r="J731" s="20"/>
    </row>
    <row r="732" spans="1:10" ht="15">
      <c r="A732" s="32">
        <v>16</v>
      </c>
      <c r="J732" s="20"/>
    </row>
    <row r="733" spans="1:10" ht="15">
      <c r="A733" s="32">
        <v>17</v>
      </c>
      <c r="J733" s="20"/>
    </row>
    <row r="734" spans="1:10" ht="15">
      <c r="A734" s="32">
        <v>18</v>
      </c>
      <c r="J734" s="20"/>
    </row>
    <row r="735" spans="1:10" ht="15">
      <c r="A735" s="32">
        <v>19</v>
      </c>
      <c r="J735" s="20"/>
    </row>
    <row r="736" spans="1:10" ht="15">
      <c r="A736" s="32">
        <v>20</v>
      </c>
      <c r="J736" s="20"/>
    </row>
    <row r="737" spans="1:10" ht="15">
      <c r="A737" s="32">
        <v>21</v>
      </c>
      <c r="J737" s="20"/>
    </row>
    <row r="738" spans="1:10" ht="15">
      <c r="A738" s="32">
        <v>22</v>
      </c>
      <c r="J738" s="20"/>
    </row>
    <row r="739" spans="1:10" ht="15">
      <c r="A739" s="32">
        <v>23</v>
      </c>
      <c r="J739" s="20"/>
    </row>
    <row r="740" spans="1:10" ht="15">
      <c r="A740" s="32">
        <v>24</v>
      </c>
      <c r="J740" s="20"/>
    </row>
    <row r="741" spans="1:10" ht="15">
      <c r="A741" s="32">
        <v>25</v>
      </c>
      <c r="J741" s="20"/>
    </row>
    <row r="742" spans="1:10" ht="15">
      <c r="A742" s="32">
        <v>26</v>
      </c>
      <c r="J742" s="20"/>
    </row>
    <row r="743" spans="1:10" ht="15">
      <c r="A743" s="32">
        <v>27</v>
      </c>
      <c r="J743" s="20"/>
    </row>
    <row r="744" spans="1:10" ht="15">
      <c r="A744" s="32">
        <v>28</v>
      </c>
      <c r="J744" s="20"/>
    </row>
    <row r="745" spans="1:10" ht="15">
      <c r="A745" s="32">
        <v>29</v>
      </c>
      <c r="J745" s="20"/>
    </row>
    <row r="746" spans="1:10" ht="15">
      <c r="A746" s="32">
        <v>30</v>
      </c>
      <c r="J746" s="20"/>
    </row>
    <row r="747" spans="1:10" ht="15">
      <c r="A747" s="32">
        <v>31</v>
      </c>
      <c r="J747" s="20"/>
    </row>
    <row r="748" spans="1:10" ht="15">
      <c r="A748" s="32">
        <v>32</v>
      </c>
      <c r="J748" s="20"/>
    </row>
    <row r="749" spans="1:10" ht="15">
      <c r="A749" s="32">
        <v>33</v>
      </c>
      <c r="J749" s="20"/>
    </row>
    <row r="750" spans="1:10" ht="15">
      <c r="A750" s="32">
        <v>34</v>
      </c>
      <c r="J750" s="20"/>
    </row>
    <row r="751" spans="1:10" ht="15">
      <c r="A751" s="32">
        <v>35</v>
      </c>
      <c r="J751" s="20"/>
    </row>
    <row r="752" spans="1:10" ht="15">
      <c r="A752" s="32">
        <v>36</v>
      </c>
      <c r="J752" s="20"/>
    </row>
    <row r="753" spans="1:10" ht="15">
      <c r="A753" s="32">
        <v>37</v>
      </c>
      <c r="J753" s="20"/>
    </row>
    <row r="754" spans="1:10" ht="15">
      <c r="A754" s="32">
        <v>38</v>
      </c>
      <c r="J754" s="20"/>
    </row>
    <row r="755" spans="1:10" ht="15">
      <c r="A755" s="32">
        <v>39</v>
      </c>
      <c r="J755" s="20"/>
    </row>
    <row r="756" spans="1:10" ht="15">
      <c r="A756" s="32">
        <v>40</v>
      </c>
      <c r="J756" s="20"/>
    </row>
    <row r="757" spans="1:10" ht="15">
      <c r="J757" s="33" t="s">
        <v>16</v>
      </c>
    </row>
    <row r="758" spans="1:10" ht="15">
      <c r="J758" s="33" t="s">
        <v>104</v>
      </c>
    </row>
    <row r="759" spans="1:10" ht="15">
      <c r="J759" s="42"/>
    </row>
    <row r="760" spans="1:10" ht="15">
      <c r="J760" s="20"/>
    </row>
    <row r="761" spans="1:10" ht="15">
      <c r="J761" s="20"/>
    </row>
    <row r="762" spans="1:10" ht="15">
      <c r="J762" s="20"/>
    </row>
    <row r="763" spans="1:10" ht="15">
      <c r="J763" s="20"/>
    </row>
    <row r="764" spans="1:10" ht="15">
      <c r="J764" s="20"/>
    </row>
    <row r="765" spans="1:10" ht="15">
      <c r="J765" s="20"/>
    </row>
    <row r="766" spans="1:10" ht="15">
      <c r="J766" s="20"/>
    </row>
    <row r="767" spans="1:10" ht="15">
      <c r="J767" s="20"/>
    </row>
    <row r="768" spans="1:10" ht="15">
      <c r="J768" s="20"/>
    </row>
    <row r="769" spans="10:10" ht="15">
      <c r="J769" s="20"/>
    </row>
    <row r="770" spans="10:10" ht="15">
      <c r="J770" s="20"/>
    </row>
    <row r="771" spans="10:10" ht="15">
      <c r="J771" s="20"/>
    </row>
    <row r="772" spans="10:10" ht="15">
      <c r="J772" s="20"/>
    </row>
    <row r="773" spans="10:10" ht="15">
      <c r="J773" s="20"/>
    </row>
    <row r="774" spans="10:10" ht="15">
      <c r="J774" s="20"/>
    </row>
    <row r="775" spans="10:10" ht="15">
      <c r="J775" s="20"/>
    </row>
    <row r="776" spans="10:10" ht="15">
      <c r="J776" s="20"/>
    </row>
    <row r="777" spans="10:10" ht="15">
      <c r="J777" s="20"/>
    </row>
    <row r="778" spans="10:10" ht="15">
      <c r="J778" s="20"/>
    </row>
    <row r="779" spans="10:10" ht="15">
      <c r="J779" s="20"/>
    </row>
    <row r="780" spans="10:10" ht="15">
      <c r="J780" s="20"/>
    </row>
    <row r="781" spans="10:10" ht="15">
      <c r="J781" s="20"/>
    </row>
    <row r="782" spans="10:10" ht="15">
      <c r="J782" s="20"/>
    </row>
    <row r="783" spans="10:10" ht="15">
      <c r="J783" s="20"/>
    </row>
    <row r="784" spans="10:10" ht="15">
      <c r="J784" s="20"/>
    </row>
    <row r="785" spans="10:10" ht="15">
      <c r="J785" s="20"/>
    </row>
    <row r="786" spans="10:10" ht="15">
      <c r="J786" s="20"/>
    </row>
    <row r="787" spans="10:10" ht="15">
      <c r="J787" s="20"/>
    </row>
    <row r="788" spans="10:10" ht="15">
      <c r="J788" s="20"/>
    </row>
    <row r="789" spans="10:10" ht="15">
      <c r="J789" s="20"/>
    </row>
    <row r="790" spans="10:10" ht="15">
      <c r="J790" s="20"/>
    </row>
    <row r="791" spans="10:10" ht="15">
      <c r="J791" s="20"/>
    </row>
    <row r="792" spans="10:10" ht="15">
      <c r="J792" s="20"/>
    </row>
    <row r="793" spans="10:10" ht="15">
      <c r="J793" s="20"/>
    </row>
    <row r="794" spans="10:10" ht="15">
      <c r="J794" s="20"/>
    </row>
    <row r="795" spans="10:10" ht="15">
      <c r="J795" s="20"/>
    </row>
    <row r="796" spans="10:10" ht="15">
      <c r="J796" s="20"/>
    </row>
    <row r="797" spans="10:10" ht="15">
      <c r="J797" s="20"/>
    </row>
    <row r="798" spans="10:10" ht="15">
      <c r="J798" s="20"/>
    </row>
    <row r="799" spans="10:10" ht="15">
      <c r="J799" s="33" t="s">
        <v>16</v>
      </c>
    </row>
    <row r="800" spans="10:10" ht="15">
      <c r="J800" s="33" t="s">
        <v>104</v>
      </c>
    </row>
    <row r="801" spans="10:10" ht="15">
      <c r="J801" s="42"/>
    </row>
    <row r="802" spans="10:10" ht="15">
      <c r="J802" s="20"/>
    </row>
    <row r="803" spans="10:10" ht="15">
      <c r="J803" s="20"/>
    </row>
    <row r="804" spans="10:10" ht="15">
      <c r="J804" s="20"/>
    </row>
    <row r="805" spans="10:10" ht="15">
      <c r="J805" s="20"/>
    </row>
    <row r="806" spans="10:10" ht="15">
      <c r="J806" s="20"/>
    </row>
    <row r="807" spans="10:10" ht="15">
      <c r="J807" s="20"/>
    </row>
    <row r="808" spans="10:10" ht="15">
      <c r="J808" s="20"/>
    </row>
    <row r="809" spans="10:10" ht="15">
      <c r="J809" s="20"/>
    </row>
    <row r="810" spans="10:10" ht="15">
      <c r="J810" s="20"/>
    </row>
    <row r="811" spans="10:10" ht="15">
      <c r="J811" s="20"/>
    </row>
    <row r="812" spans="10:10" ht="15">
      <c r="J812" s="20"/>
    </row>
    <row r="813" spans="10:10" ht="15">
      <c r="J813" s="20"/>
    </row>
    <row r="814" spans="10:10" ht="15">
      <c r="J814" s="20"/>
    </row>
    <row r="815" spans="10:10" ht="15">
      <c r="J815" s="20"/>
    </row>
    <row r="816" spans="10:10" ht="15">
      <c r="J816" s="20"/>
    </row>
    <row r="817" spans="10:10" ht="15">
      <c r="J817" s="20"/>
    </row>
    <row r="818" spans="10:10" ht="15">
      <c r="J818" s="20"/>
    </row>
    <row r="819" spans="10:10" ht="15">
      <c r="J819" s="20"/>
    </row>
    <row r="820" spans="10:10" ht="15">
      <c r="J820" s="20"/>
    </row>
    <row r="821" spans="10:10" ht="15">
      <c r="J821" s="20"/>
    </row>
    <row r="822" spans="10:10" ht="15">
      <c r="J822" s="20"/>
    </row>
    <row r="823" spans="10:10" ht="15">
      <c r="J823" s="20"/>
    </row>
    <row r="824" spans="10:10" ht="15">
      <c r="J824" s="20"/>
    </row>
    <row r="825" spans="10:10" ht="15">
      <c r="J825" s="20"/>
    </row>
    <row r="826" spans="10:10" ht="15">
      <c r="J826" s="20"/>
    </row>
    <row r="827" spans="10:10" ht="15">
      <c r="J827" s="20"/>
    </row>
    <row r="828" spans="10:10" ht="15">
      <c r="J828" s="20"/>
    </row>
    <row r="829" spans="10:10" ht="15">
      <c r="J829" s="20"/>
    </row>
    <row r="830" spans="10:10" ht="15">
      <c r="J830" s="20"/>
    </row>
    <row r="831" spans="10:10" ht="15">
      <c r="J831" s="20"/>
    </row>
    <row r="832" spans="10:10" ht="15">
      <c r="J832" s="20"/>
    </row>
    <row r="833" spans="10:10" ht="15">
      <c r="J833" s="20"/>
    </row>
    <row r="834" spans="10:10" ht="15">
      <c r="J834" s="20"/>
    </row>
    <row r="835" spans="10:10" ht="15">
      <c r="J835" s="20"/>
    </row>
    <row r="836" spans="10:10" ht="15">
      <c r="J836" s="20"/>
    </row>
    <row r="837" spans="10:10" ht="15">
      <c r="J837" s="20"/>
    </row>
    <row r="838" spans="10:10" ht="15">
      <c r="J838" s="20"/>
    </row>
    <row r="839" spans="10:10" ht="15">
      <c r="J839" s="20"/>
    </row>
    <row r="840" spans="10:10" ht="15">
      <c r="J840" s="20"/>
    </row>
    <row r="841" spans="10:10" ht="15">
      <c r="J841" s="33" t="s">
        <v>16</v>
      </c>
    </row>
    <row r="842" spans="10:10" ht="15">
      <c r="J842" s="33" t="s">
        <v>104</v>
      </c>
    </row>
    <row r="843" spans="10:10" ht="15">
      <c r="J843" s="42"/>
    </row>
    <row r="844" spans="10:10" ht="15">
      <c r="J844" s="20"/>
    </row>
    <row r="845" spans="10:10" ht="15">
      <c r="J845" s="20"/>
    </row>
    <row r="846" spans="10:10" ht="15">
      <c r="J846" s="20"/>
    </row>
    <row r="847" spans="10:10" ht="15">
      <c r="J847" s="20"/>
    </row>
    <row r="848" spans="10:10" ht="15">
      <c r="J848" s="20"/>
    </row>
    <row r="849" spans="10:10" ht="15">
      <c r="J849" s="20"/>
    </row>
    <row r="850" spans="10:10" ht="15">
      <c r="J850" s="20"/>
    </row>
    <row r="851" spans="10:10" ht="15">
      <c r="J851" s="20"/>
    </row>
    <row r="852" spans="10:10" ht="15">
      <c r="J852" s="20"/>
    </row>
    <row r="853" spans="10:10" ht="15">
      <c r="J853" s="20"/>
    </row>
    <row r="854" spans="10:10" ht="15">
      <c r="J854" s="20"/>
    </row>
    <row r="855" spans="10:10" ht="15">
      <c r="J855" s="20"/>
    </row>
    <row r="856" spans="10:10" ht="15">
      <c r="J856" s="20"/>
    </row>
    <row r="857" spans="10:10" ht="15">
      <c r="J857" s="20"/>
    </row>
    <row r="858" spans="10:10" ht="15">
      <c r="J858" s="20"/>
    </row>
    <row r="859" spans="10:10" ht="15">
      <c r="J859" s="20"/>
    </row>
    <row r="860" spans="10:10" ht="15">
      <c r="J860" s="20"/>
    </row>
    <row r="861" spans="10:10" ht="15">
      <c r="J861" s="20"/>
    </row>
    <row r="862" spans="10:10" ht="15">
      <c r="J862" s="20"/>
    </row>
    <row r="863" spans="10:10" ht="15">
      <c r="J863" s="20"/>
    </row>
    <row r="864" spans="10:10" ht="15">
      <c r="J864" s="20"/>
    </row>
    <row r="865" spans="10:10" ht="15">
      <c r="J865" s="20"/>
    </row>
    <row r="866" spans="10:10" ht="15">
      <c r="J866" s="20"/>
    </row>
    <row r="867" spans="10:10" ht="15">
      <c r="J867" s="20"/>
    </row>
    <row r="868" spans="10:10" ht="15">
      <c r="J868" s="20"/>
    </row>
    <row r="869" spans="10:10" ht="15">
      <c r="J869" s="20"/>
    </row>
    <row r="870" spans="10:10" ht="15">
      <c r="J870" s="20"/>
    </row>
    <row r="871" spans="10:10" ht="15">
      <c r="J871" s="20"/>
    </row>
    <row r="872" spans="10:10" ht="15">
      <c r="J872" s="20"/>
    </row>
    <row r="873" spans="10:10" ht="15">
      <c r="J873" s="20"/>
    </row>
    <row r="874" spans="10:10" ht="15">
      <c r="J874" s="20"/>
    </row>
    <row r="875" spans="10:10" ht="15">
      <c r="J875" s="20"/>
    </row>
    <row r="876" spans="10:10" ht="15">
      <c r="J876" s="20"/>
    </row>
    <row r="877" spans="10:10" ht="15">
      <c r="J877" s="20"/>
    </row>
    <row r="878" spans="10:10" ht="15">
      <c r="J878" s="20"/>
    </row>
    <row r="879" spans="10:10" ht="15">
      <c r="J879" s="20"/>
    </row>
    <row r="880" spans="10:10" ht="15">
      <c r="J880" s="20"/>
    </row>
    <row r="881" spans="10:10" ht="15">
      <c r="J881" s="20"/>
    </row>
    <row r="882" spans="10:10" ht="15">
      <c r="J882" s="20"/>
    </row>
    <row r="883" spans="10:10" ht="15">
      <c r="J883" s="33" t="s">
        <v>16</v>
      </c>
    </row>
    <row r="884" spans="10:10" ht="15">
      <c r="J884" s="33" t="s">
        <v>104</v>
      </c>
    </row>
    <row r="885" spans="10:10" ht="15">
      <c r="J885" s="42"/>
    </row>
    <row r="886" spans="10:10" ht="15">
      <c r="J886" s="20"/>
    </row>
    <row r="887" spans="10:10" ht="15">
      <c r="J887" s="20"/>
    </row>
    <row r="888" spans="10:10" ht="15">
      <c r="J888" s="20"/>
    </row>
    <row r="889" spans="10:10" ht="15">
      <c r="J889" s="20"/>
    </row>
    <row r="890" spans="10:10" ht="15">
      <c r="J890" s="20"/>
    </row>
    <row r="891" spans="10:10" ht="15">
      <c r="J891" s="20"/>
    </row>
    <row r="892" spans="10:10" ht="15">
      <c r="J892" s="20"/>
    </row>
    <row r="893" spans="10:10" ht="15">
      <c r="J893" s="20"/>
    </row>
    <row r="894" spans="10:10" ht="15">
      <c r="J894" s="20"/>
    </row>
    <row r="895" spans="10:10" ht="15">
      <c r="J895" s="20"/>
    </row>
    <row r="896" spans="10:10" ht="15">
      <c r="J896" s="20"/>
    </row>
    <row r="897" spans="10:10" ht="15">
      <c r="J897" s="20"/>
    </row>
    <row r="898" spans="10:10" ht="15">
      <c r="J898" s="20"/>
    </row>
    <row r="899" spans="10:10" ht="15">
      <c r="J899" s="20"/>
    </row>
    <row r="900" spans="10:10" ht="15">
      <c r="J900" s="20"/>
    </row>
    <row r="901" spans="10:10" ht="15">
      <c r="J901" s="20"/>
    </row>
    <row r="902" spans="10:10" ht="15">
      <c r="J902" s="20"/>
    </row>
    <row r="903" spans="10:10" ht="15">
      <c r="J903" s="20"/>
    </row>
    <row r="904" spans="10:10" ht="15">
      <c r="J904" s="20"/>
    </row>
    <row r="905" spans="10:10" ht="15">
      <c r="J905" s="20"/>
    </row>
    <row r="906" spans="10:10" ht="15">
      <c r="J906" s="20"/>
    </row>
    <row r="907" spans="10:10" ht="15">
      <c r="J907" s="20"/>
    </row>
    <row r="908" spans="10:10" ht="15">
      <c r="J908" s="20"/>
    </row>
    <row r="909" spans="10:10" ht="15">
      <c r="J909" s="20"/>
    </row>
    <row r="910" spans="10:10" ht="15">
      <c r="J910" s="20"/>
    </row>
    <row r="911" spans="10:10" ht="15">
      <c r="J911" s="20"/>
    </row>
    <row r="912" spans="10:10" ht="15">
      <c r="J912" s="20"/>
    </row>
    <row r="913" spans="10:10" ht="15">
      <c r="J913" s="20"/>
    </row>
    <row r="914" spans="10:10" ht="15">
      <c r="J914" s="20"/>
    </row>
    <row r="915" spans="10:10" ht="15">
      <c r="J915" s="20"/>
    </row>
    <row r="916" spans="10:10" ht="15">
      <c r="J916" s="20"/>
    </row>
    <row r="917" spans="10:10" ht="15">
      <c r="J917" s="20"/>
    </row>
    <row r="918" spans="10:10" ht="15">
      <c r="J918" s="20"/>
    </row>
    <row r="919" spans="10:10" ht="15">
      <c r="J919" s="20"/>
    </row>
    <row r="920" spans="10:10" ht="15">
      <c r="J920" s="20"/>
    </row>
    <row r="921" spans="10:10" ht="15">
      <c r="J921" s="20"/>
    </row>
    <row r="922" spans="10:10" ht="15">
      <c r="J922" s="20"/>
    </row>
    <row r="923" spans="10:10" ht="15">
      <c r="J923" s="20"/>
    </row>
    <row r="924" spans="10:10" ht="15">
      <c r="J924" s="20"/>
    </row>
    <row r="925" spans="10:10" ht="15">
      <c r="J925" s="33" t="s">
        <v>16</v>
      </c>
    </row>
    <row r="926" spans="10:10" ht="15">
      <c r="J926" s="33" t="s">
        <v>104</v>
      </c>
    </row>
    <row r="927" spans="10:10" ht="15">
      <c r="J927" s="20"/>
    </row>
    <row r="928" spans="10:10" ht="15">
      <c r="J928" s="35"/>
    </row>
    <row r="929" spans="10:10" ht="15">
      <c r="J929" s="20"/>
    </row>
    <row r="930" spans="10:10" ht="15">
      <c r="J930" s="20"/>
    </row>
    <row r="931" spans="10:10" ht="15">
      <c r="J931" s="35"/>
    </row>
    <row r="932" spans="10:10" ht="15">
      <c r="J932" s="20"/>
    </row>
    <row r="933" spans="10:10" ht="15">
      <c r="J933" s="35"/>
    </row>
    <row r="934" spans="10:10" ht="15">
      <c r="J934" s="35"/>
    </row>
    <row r="935" spans="10:10" ht="15">
      <c r="J935" s="35"/>
    </row>
    <row r="936" spans="10:10" ht="15">
      <c r="J936" s="39"/>
    </row>
    <row r="937" spans="10:10" ht="15">
      <c r="J937" s="35"/>
    </row>
    <row r="938" spans="10:10" ht="15">
      <c r="J938" s="35"/>
    </row>
    <row r="939" spans="10:10" ht="15">
      <c r="J939" s="35"/>
    </row>
    <row r="940" spans="10:10" ht="15">
      <c r="J940" s="35"/>
    </row>
    <row r="941" spans="10:10" ht="15">
      <c r="J941" s="35"/>
    </row>
    <row r="942" spans="10:10" ht="15">
      <c r="J942" s="35"/>
    </row>
    <row r="943" spans="10:10" ht="15">
      <c r="J943" s="35"/>
    </row>
    <row r="944" spans="10:10" ht="15">
      <c r="J944" s="35"/>
    </row>
    <row r="945" spans="10:10" ht="15">
      <c r="J945" s="35"/>
    </row>
    <row r="946" spans="10:10" ht="15">
      <c r="J946" s="35"/>
    </row>
    <row r="947" spans="10:10" ht="15">
      <c r="J947" s="35"/>
    </row>
    <row r="948" spans="10:10" ht="15">
      <c r="J948" s="35"/>
    </row>
    <row r="949" spans="10:10" ht="15">
      <c r="J949" s="35"/>
    </row>
    <row r="950" spans="10:10" ht="15">
      <c r="J950" s="35"/>
    </row>
    <row r="951" spans="10:10" ht="15">
      <c r="J951" s="35"/>
    </row>
    <row r="952" spans="10:10" ht="15">
      <c r="J952" s="35"/>
    </row>
    <row r="953" spans="10:10" ht="15">
      <c r="J953" s="35"/>
    </row>
    <row r="954" spans="10:10" ht="15">
      <c r="J954" s="35"/>
    </row>
    <row r="955" spans="10:10" ht="15">
      <c r="J955" s="35"/>
    </row>
    <row r="956" spans="10:10" ht="15">
      <c r="J956" s="35"/>
    </row>
    <row r="957" spans="10:10" ht="15">
      <c r="J957" s="35"/>
    </row>
    <row r="958" spans="10:10" ht="15">
      <c r="J958" s="35"/>
    </row>
    <row r="959" spans="10:10" ht="15">
      <c r="J959" s="35"/>
    </row>
    <row r="960" spans="10:10" ht="15">
      <c r="J960" s="35"/>
    </row>
    <row r="961" spans="10:10" ht="15">
      <c r="J961" s="35"/>
    </row>
    <row r="962" spans="10:10" ht="15">
      <c r="J962" s="35"/>
    </row>
    <row r="963" spans="10:10" ht="15">
      <c r="J963" s="35"/>
    </row>
    <row r="964" spans="10:10" ht="15">
      <c r="J964" s="35"/>
    </row>
    <row r="965" spans="10:10" ht="15">
      <c r="J965" s="35"/>
    </row>
    <row r="966" spans="10:10" ht="15">
      <c r="J966" s="35"/>
    </row>
    <row r="967" spans="10:10" ht="15">
      <c r="J967" s="71"/>
    </row>
    <row r="968" spans="10:10" ht="15">
      <c r="J968" s="71"/>
    </row>
    <row r="969" spans="10:10" ht="15">
      <c r="J969" s="71"/>
    </row>
    <row r="970" spans="10:10" ht="15">
      <c r="J970" s="71"/>
    </row>
    <row r="971" spans="10:10" ht="15">
      <c r="J971" s="71"/>
    </row>
    <row r="972" spans="10:10" ht="15">
      <c r="J972" s="71"/>
    </row>
    <row r="973" spans="10:10" ht="15">
      <c r="J973" s="71"/>
    </row>
    <row r="974" spans="10:10" ht="15">
      <c r="J974" s="71"/>
    </row>
    <row r="975" spans="10:10" ht="15">
      <c r="J975" s="71"/>
    </row>
    <row r="976" spans="10:10" ht="15">
      <c r="J976" s="71"/>
    </row>
    <row r="977" spans="10:10" ht="15">
      <c r="J977" s="71"/>
    </row>
    <row r="978" spans="10:10" ht="15">
      <c r="J978" s="71"/>
    </row>
    <row r="979" spans="10:10" ht="15">
      <c r="J979" s="71"/>
    </row>
    <row r="980" spans="10:10" ht="15">
      <c r="J980" s="71"/>
    </row>
    <row r="981" spans="10:10" ht="15">
      <c r="J981" s="71"/>
    </row>
    <row r="982" spans="10:10" ht="15">
      <c r="J982" s="71"/>
    </row>
    <row r="983" spans="10:10" ht="15">
      <c r="J983" s="71"/>
    </row>
    <row r="984" spans="10:10" ht="15">
      <c r="J984" s="71"/>
    </row>
    <row r="985" spans="10:10" ht="15">
      <c r="J985" s="71"/>
    </row>
    <row r="986" spans="10:10" ht="15">
      <c r="J986" s="71"/>
    </row>
    <row r="987" spans="10:10" ht="15">
      <c r="J987" s="71"/>
    </row>
    <row r="988" spans="10:10" ht="15">
      <c r="J988" s="71"/>
    </row>
    <row r="989" spans="10:10" ht="15">
      <c r="J989" s="71"/>
    </row>
    <row r="990" spans="10:10" ht="15">
      <c r="J990" s="71"/>
    </row>
    <row r="991" spans="10:10" ht="15">
      <c r="J991" s="71"/>
    </row>
    <row r="992" spans="10:10" ht="15">
      <c r="J992" s="71"/>
    </row>
    <row r="993" spans="10:10" ht="15">
      <c r="J993" s="71"/>
    </row>
    <row r="994" spans="10:10" ht="15">
      <c r="J994" s="71"/>
    </row>
    <row r="995" spans="10:10" ht="15">
      <c r="J995" s="71"/>
    </row>
    <row r="996" spans="10:10" ht="15">
      <c r="J996" s="71"/>
    </row>
    <row r="997" spans="10:10" ht="15">
      <c r="J997" s="71"/>
    </row>
    <row r="998" spans="10:10" ht="15">
      <c r="J998" s="71"/>
    </row>
    <row r="999" spans="10:10" ht="15">
      <c r="J999" s="71"/>
    </row>
    <row r="1000" spans="10:10" ht="15">
      <c r="J1000" s="71"/>
    </row>
    <row r="1001" spans="10:10" ht="15">
      <c r="J1001" s="71"/>
    </row>
    <row r="1002" spans="10:10" ht="15">
      <c r="J1002" s="71"/>
    </row>
    <row r="1003" spans="10:10" ht="15">
      <c r="J1003" s="71"/>
    </row>
    <row r="1004" spans="10:10" ht="15">
      <c r="J1004" s="71"/>
    </row>
    <row r="1005" spans="10:10" ht="15">
      <c r="J1005" s="71"/>
    </row>
    <row r="1006" spans="10:10" ht="15">
      <c r="J1006" s="71"/>
    </row>
    <row r="1007" spans="10:10" ht="15">
      <c r="J1007" s="71"/>
    </row>
    <row r="1008" spans="10:10" ht="15">
      <c r="J1008" s="71"/>
    </row>
    <row r="1009" spans="10:10" ht="15">
      <c r="J1009" s="71"/>
    </row>
    <row r="1010" spans="10:10" ht="15">
      <c r="J1010" s="71"/>
    </row>
    <row r="1011" spans="10:10" ht="15">
      <c r="J1011" s="71"/>
    </row>
    <row r="1012" spans="10:10" ht="15">
      <c r="J1012" s="71"/>
    </row>
    <row r="1013" spans="10:10" ht="15">
      <c r="J1013" s="71"/>
    </row>
    <row r="1014" spans="10:10" ht="15">
      <c r="J1014" s="71"/>
    </row>
    <row r="1015" spans="10:10" ht="15">
      <c r="J1015" s="71"/>
    </row>
    <row r="1016" spans="10:10" ht="15">
      <c r="J1016" s="71"/>
    </row>
    <row r="1017" spans="10:10" ht="15">
      <c r="J1017" s="71"/>
    </row>
    <row r="1018" spans="10:10" ht="15">
      <c r="J1018" s="71"/>
    </row>
    <row r="1019" spans="10:10" ht="15">
      <c r="J1019" s="71"/>
    </row>
    <row r="1020" spans="10:10" ht="15">
      <c r="J1020" s="71"/>
    </row>
    <row r="1021" spans="10:10" ht="15">
      <c r="J1021" s="71"/>
    </row>
    <row r="1022" spans="10:10" ht="15">
      <c r="J1022" s="71"/>
    </row>
    <row r="1023" spans="10:10" ht="15">
      <c r="J1023" s="71"/>
    </row>
    <row r="1024" spans="10:10" ht="15">
      <c r="J1024" s="71"/>
    </row>
    <row r="1025" spans="10:10" ht="15">
      <c r="J1025" s="71"/>
    </row>
    <row r="1026" spans="10:10" ht="15">
      <c r="J1026" s="71"/>
    </row>
    <row r="1027" spans="10:10" ht="15">
      <c r="J1027" s="71"/>
    </row>
    <row r="1028" spans="10:10" ht="15">
      <c r="J1028" s="71"/>
    </row>
    <row r="1029" spans="10:10" ht="15">
      <c r="J1029" s="71"/>
    </row>
    <row r="1030" spans="10:10" ht="15">
      <c r="J1030" s="71"/>
    </row>
    <row r="1031" spans="10:10" ht="15">
      <c r="J1031" s="71"/>
    </row>
    <row r="1032" spans="10:10" ht="15">
      <c r="J1032" s="71"/>
    </row>
    <row r="1033" spans="10:10" ht="15">
      <c r="J1033" s="71"/>
    </row>
    <row r="1034" spans="10:10" ht="15">
      <c r="J1034" s="71"/>
    </row>
    <row r="1035" spans="10:10" ht="15">
      <c r="J1035" s="71"/>
    </row>
    <row r="1036" spans="10:10" ht="15">
      <c r="J1036" s="71"/>
    </row>
    <row r="1037" spans="10:10" ht="15">
      <c r="J1037" s="71"/>
    </row>
    <row r="1038" spans="10:10" ht="15">
      <c r="J1038" s="71"/>
    </row>
    <row r="1039" spans="10:10" ht="15">
      <c r="J1039" s="71"/>
    </row>
    <row r="1040" spans="10:10" ht="15">
      <c r="J1040" s="71"/>
    </row>
    <row r="1041" spans="10:10" ht="15">
      <c r="J1041" s="71"/>
    </row>
    <row r="1042" spans="10:10" ht="15">
      <c r="J1042" s="71"/>
    </row>
    <row r="1043" spans="10:10" ht="15">
      <c r="J1043" s="71"/>
    </row>
    <row r="1044" spans="10:10" ht="15">
      <c r="J1044" s="71"/>
    </row>
    <row r="1045" spans="10:10" ht="15">
      <c r="J1045" s="71"/>
    </row>
    <row r="1046" spans="10:10" ht="15">
      <c r="J1046" s="71"/>
    </row>
    <row r="1047" spans="10:10" ht="15">
      <c r="J1047" s="71"/>
    </row>
    <row r="1048" spans="10:10" ht="15">
      <c r="J1048" s="71"/>
    </row>
    <row r="1049" spans="10:10" ht="15">
      <c r="J1049" s="71"/>
    </row>
    <row r="1050" spans="10:10" ht="15">
      <c r="J1050" s="71"/>
    </row>
    <row r="1051" spans="10:10" ht="15">
      <c r="J1051" s="71"/>
    </row>
    <row r="1052" spans="10:10" ht="15">
      <c r="J1052" s="71"/>
    </row>
    <row r="1053" spans="10:10" ht="15">
      <c r="J1053" s="71"/>
    </row>
    <row r="1054" spans="10:10" ht="15">
      <c r="J1054" s="71"/>
    </row>
    <row r="1055" spans="10:10" ht="15">
      <c r="J1055" s="71"/>
    </row>
    <row r="1056" spans="10:10" ht="15">
      <c r="J1056" s="71"/>
    </row>
    <row r="1057" spans="10:10" ht="15">
      <c r="J1057" s="71"/>
    </row>
    <row r="1058" spans="10:10" ht="15">
      <c r="J1058" s="71"/>
    </row>
    <row r="1059" spans="10:10" ht="15">
      <c r="J1059" s="71"/>
    </row>
    <row r="1060" spans="10:10" ht="15">
      <c r="J1060" s="71"/>
    </row>
    <row r="1061" spans="10:10" ht="15">
      <c r="J1061" s="71"/>
    </row>
    <row r="1062" spans="10:10" ht="15">
      <c r="J1062" s="71"/>
    </row>
    <row r="1063" spans="10:10" ht="15">
      <c r="J1063" s="71"/>
    </row>
    <row r="1064" spans="10:10" ht="15">
      <c r="J1064" s="71"/>
    </row>
    <row r="1065" spans="10:10" ht="15">
      <c r="J1065" s="71"/>
    </row>
    <row r="1066" spans="10:10" ht="15">
      <c r="J1066" s="71"/>
    </row>
    <row r="1067" spans="10:10" ht="15">
      <c r="J1067" s="71"/>
    </row>
    <row r="1068" spans="10:10" ht="15">
      <c r="J1068" s="71"/>
    </row>
    <row r="1069" spans="10:10" ht="15">
      <c r="J1069" s="71"/>
    </row>
    <row r="1070" spans="10:10" ht="15">
      <c r="J1070" s="71"/>
    </row>
    <row r="1071" spans="10:10" ht="15">
      <c r="J1071" s="71"/>
    </row>
    <row r="1072" spans="10:10" ht="15">
      <c r="J1072" s="71"/>
    </row>
    <row r="1073" spans="10:10" ht="15">
      <c r="J1073" s="71"/>
    </row>
    <row r="1074" spans="10:10" ht="15">
      <c r="J1074" s="71"/>
    </row>
    <row r="1075" spans="10:10" ht="15">
      <c r="J1075" s="71"/>
    </row>
    <row r="1076" spans="10:10" ht="15">
      <c r="J1076" s="71"/>
    </row>
    <row r="1077" spans="10:10" ht="15">
      <c r="J1077" s="71"/>
    </row>
    <row r="1078" spans="10:10" ht="15">
      <c r="J1078" s="71"/>
    </row>
    <row r="1079" spans="10:10" ht="15">
      <c r="J1079" s="71"/>
    </row>
    <row r="1080" spans="10:10" ht="15">
      <c r="J1080" s="71"/>
    </row>
    <row r="1081" spans="10:10" ht="15">
      <c r="J1081" s="71"/>
    </row>
    <row r="1082" spans="10:10" ht="15">
      <c r="J1082" s="71"/>
    </row>
    <row r="1083" spans="10:10" ht="15">
      <c r="J1083" s="71"/>
    </row>
    <row r="1084" spans="10:10" ht="15">
      <c r="J1084" s="71"/>
    </row>
    <row r="1085" spans="10:10" ht="15">
      <c r="J1085" s="71"/>
    </row>
    <row r="1086" spans="10:10" ht="15">
      <c r="J1086" s="71"/>
    </row>
    <row r="1087" spans="10:10" ht="15">
      <c r="J1087" s="71"/>
    </row>
    <row r="1088" spans="10:10" ht="15">
      <c r="J1088" s="71"/>
    </row>
    <row r="1089" spans="10:10" ht="15">
      <c r="J1089" s="71"/>
    </row>
    <row r="1090" spans="10:10" ht="15">
      <c r="J1090" s="71"/>
    </row>
    <row r="1091" spans="10:10" ht="15">
      <c r="J1091" s="71"/>
    </row>
    <row r="1092" spans="10:10" ht="15">
      <c r="J1092" s="71"/>
    </row>
    <row r="1093" spans="10:10" ht="15">
      <c r="J1093" s="71"/>
    </row>
    <row r="1094" spans="10:10" ht="15">
      <c r="J1094" s="71"/>
    </row>
    <row r="1095" spans="10:10" ht="15">
      <c r="J1095" s="71"/>
    </row>
    <row r="1096" spans="10:10" ht="15">
      <c r="J1096" s="71"/>
    </row>
    <row r="1097" spans="10:10" ht="15">
      <c r="J1097" s="71"/>
    </row>
    <row r="1098" spans="10:10" ht="15">
      <c r="J1098" s="71"/>
    </row>
    <row r="1099" spans="10:10" ht="15">
      <c r="J1099" s="71"/>
    </row>
    <row r="1100" spans="10:10" ht="15">
      <c r="J1100" s="71"/>
    </row>
    <row r="1101" spans="10:10" ht="15">
      <c r="J1101" s="71"/>
    </row>
    <row r="1102" spans="10:10" ht="15">
      <c r="J1102" s="71"/>
    </row>
    <row r="1103" spans="10:10" ht="15">
      <c r="J1103" s="71"/>
    </row>
    <row r="1104" spans="10:10" ht="15">
      <c r="J1104" s="71"/>
    </row>
    <row r="1105" spans="10:10" ht="15">
      <c r="J1105" s="71"/>
    </row>
    <row r="1106" spans="10:10" ht="15">
      <c r="J1106" s="71"/>
    </row>
    <row r="1107" spans="10:10" ht="15">
      <c r="J1107" s="71"/>
    </row>
    <row r="1108" spans="10:10" ht="15">
      <c r="J1108" s="71"/>
    </row>
    <row r="1109" spans="10:10" ht="15">
      <c r="J1109" s="71"/>
    </row>
    <row r="1110" spans="10:10" ht="15">
      <c r="J1110" s="71"/>
    </row>
    <row r="1111" spans="10:10" ht="15">
      <c r="J1111" s="71"/>
    </row>
    <row r="1112" spans="10:10" ht="15">
      <c r="J1112" s="71"/>
    </row>
    <row r="1113" spans="10:10" ht="15">
      <c r="J1113" s="71"/>
    </row>
    <row r="1114" spans="10:10" ht="15">
      <c r="J1114" s="71"/>
    </row>
    <row r="1115" spans="10:10" ht="15">
      <c r="J1115" s="71"/>
    </row>
    <row r="1116" spans="10:10" ht="15">
      <c r="J1116" s="71"/>
    </row>
    <row r="1117" spans="10:10" ht="15">
      <c r="J1117" s="71"/>
    </row>
    <row r="1118" spans="10:10" ht="15">
      <c r="J1118" s="71"/>
    </row>
    <row r="1119" spans="10:10" ht="15">
      <c r="J1119" s="71"/>
    </row>
    <row r="1120" spans="10:10" ht="15">
      <c r="J1120" s="71"/>
    </row>
    <row r="1121" spans="10:10" ht="15">
      <c r="J1121" s="71"/>
    </row>
    <row r="1122" spans="10:10" ht="15">
      <c r="J1122" s="71"/>
    </row>
    <row r="1123" spans="10:10" ht="15">
      <c r="J1123" s="71"/>
    </row>
    <row r="1124" spans="10:10" ht="15">
      <c r="J1124" s="71"/>
    </row>
    <row r="1125" spans="10:10" ht="15">
      <c r="J1125" s="71"/>
    </row>
    <row r="1126" spans="10:10" ht="15">
      <c r="J1126" s="71"/>
    </row>
    <row r="1127" spans="10:10" ht="15">
      <c r="J1127" s="71"/>
    </row>
    <row r="1128" spans="10:10" ht="15">
      <c r="J1128" s="71"/>
    </row>
    <row r="1129" spans="10:10" ht="15">
      <c r="J1129" s="71"/>
    </row>
    <row r="1130" spans="10:10" ht="15">
      <c r="J1130" s="71"/>
    </row>
    <row r="1131" spans="10:10" ht="15">
      <c r="J1131" s="71"/>
    </row>
    <row r="1132" spans="10:10" ht="15">
      <c r="J1132" s="71"/>
    </row>
    <row r="1133" spans="10:10" ht="15">
      <c r="J1133" s="71"/>
    </row>
    <row r="1134" spans="10:10" ht="15">
      <c r="J1134" s="71"/>
    </row>
    <row r="1135" spans="10:10" ht="15">
      <c r="J1135" s="71"/>
    </row>
    <row r="1136" spans="10:10" ht="15">
      <c r="J1136" s="71"/>
    </row>
    <row r="1137" spans="10:10" ht="15">
      <c r="J1137" s="71"/>
    </row>
    <row r="1138" spans="10:10" ht="15">
      <c r="J1138" s="71"/>
    </row>
    <row r="1139" spans="10:10" ht="15">
      <c r="J1139" s="71"/>
    </row>
    <row r="1140" spans="10:10" ht="15">
      <c r="J1140" s="71"/>
    </row>
    <row r="1141" spans="10:10" ht="15">
      <c r="J1141" s="71"/>
    </row>
    <row r="1142" spans="10:10" ht="15">
      <c r="J1142" s="71"/>
    </row>
    <row r="1143" spans="10:10" ht="15">
      <c r="J1143" s="71"/>
    </row>
    <row r="1144" spans="10:10" ht="15">
      <c r="J1144" s="71"/>
    </row>
    <row r="1145" spans="10:10" ht="15">
      <c r="J1145" s="71"/>
    </row>
    <row r="1146" spans="10:10" ht="15">
      <c r="J1146" s="71"/>
    </row>
    <row r="1147" spans="10:10" ht="15">
      <c r="J1147" s="71"/>
    </row>
    <row r="1148" spans="10:10" ht="15">
      <c r="J1148" s="71"/>
    </row>
    <row r="1149" spans="10:10" ht="15">
      <c r="J1149" s="71"/>
    </row>
    <row r="1150" spans="10:10" ht="15">
      <c r="J1150" s="71"/>
    </row>
    <row r="1151" spans="10:10" ht="15">
      <c r="J1151" s="71"/>
    </row>
    <row r="1152" spans="10:10" ht="15">
      <c r="J1152" s="71"/>
    </row>
    <row r="1153" spans="10:10" ht="15">
      <c r="J1153" s="71"/>
    </row>
    <row r="1154" spans="10:10" ht="15">
      <c r="J1154" s="71"/>
    </row>
    <row r="1155" spans="10:10" ht="15">
      <c r="J1155" s="71"/>
    </row>
    <row r="1156" spans="10:10" ht="15">
      <c r="J1156" s="71"/>
    </row>
    <row r="1157" spans="10:10" ht="15">
      <c r="J1157" s="71"/>
    </row>
    <row r="1158" spans="10:10" ht="15">
      <c r="J1158" s="71"/>
    </row>
    <row r="1159" spans="10:10" ht="15">
      <c r="J1159" s="71"/>
    </row>
    <row r="1160" spans="10:10" ht="15">
      <c r="J1160" s="71"/>
    </row>
    <row r="1161" spans="10:10" ht="15">
      <c r="J1161" s="71"/>
    </row>
    <row r="1162" spans="10:10" ht="15">
      <c r="J1162" s="71"/>
    </row>
    <row r="1163" spans="10:10" ht="15">
      <c r="J1163" s="71"/>
    </row>
    <row r="1164" spans="10:10" ht="15">
      <c r="J1164" s="71"/>
    </row>
    <row r="1165" spans="10:10" ht="15">
      <c r="J1165" s="71"/>
    </row>
    <row r="1166" spans="10:10" ht="15">
      <c r="J1166" s="71"/>
    </row>
    <row r="1167" spans="10:10" ht="15">
      <c r="J1167" s="71"/>
    </row>
    <row r="1168" spans="10:10" ht="15">
      <c r="J1168" s="71"/>
    </row>
    <row r="1169" spans="10:10" ht="15">
      <c r="J1169" s="71"/>
    </row>
    <row r="1170" spans="10:10" ht="15">
      <c r="J1170" s="71"/>
    </row>
    <row r="1171" spans="10:10" ht="15">
      <c r="J1171" s="71"/>
    </row>
    <row r="1172" spans="10:10" ht="15">
      <c r="J1172" s="71"/>
    </row>
    <row r="1173" spans="10:10" ht="15">
      <c r="J1173" s="71"/>
    </row>
    <row r="1174" spans="10:10" ht="15">
      <c r="J1174" s="71"/>
    </row>
    <row r="1175" spans="10:10" ht="15">
      <c r="J1175" s="71"/>
    </row>
    <row r="1176" spans="10:10" ht="15">
      <c r="J1176" s="71"/>
    </row>
    <row r="1177" spans="10:10" ht="15">
      <c r="J1177" s="71"/>
    </row>
    <row r="1178" spans="10:10" ht="15">
      <c r="J1178" s="71"/>
    </row>
    <row r="1179" spans="10:10" ht="15">
      <c r="J1179" s="71"/>
    </row>
    <row r="1180" spans="10:10" ht="15">
      <c r="J1180" s="71"/>
    </row>
    <row r="1181" spans="10:10" ht="15">
      <c r="J1181" s="71"/>
    </row>
    <row r="1182" spans="10:10" ht="15">
      <c r="J1182" s="71"/>
    </row>
    <row r="1183" spans="10:10" ht="15">
      <c r="J1183" s="71"/>
    </row>
    <row r="1184" spans="10:10" ht="15">
      <c r="J1184" s="71"/>
    </row>
    <row r="1185" spans="10:10" ht="15">
      <c r="J1185" s="71"/>
    </row>
    <row r="1186" spans="10:10" ht="15">
      <c r="J1186" s="71"/>
    </row>
    <row r="1187" spans="10:10" ht="15">
      <c r="J1187" s="71"/>
    </row>
    <row r="1188" spans="10:10" ht="15">
      <c r="J1188" s="71"/>
    </row>
    <row r="1189" spans="10:10" ht="15">
      <c r="J1189" s="71"/>
    </row>
    <row r="1190" spans="10:10" ht="15">
      <c r="J1190" s="71"/>
    </row>
    <row r="1191" spans="10:10" ht="15">
      <c r="J1191" s="71"/>
    </row>
    <row r="1192" spans="10:10" ht="15">
      <c r="J1192" s="71"/>
    </row>
    <row r="1193" spans="10:10" ht="15">
      <c r="J1193" s="71"/>
    </row>
    <row r="1194" spans="10:10" ht="15">
      <c r="J1194" s="71"/>
    </row>
    <row r="1195" spans="10:10" ht="15">
      <c r="J1195" s="71"/>
    </row>
    <row r="1196" spans="10:10" ht="15">
      <c r="J1196" s="71"/>
    </row>
    <row r="1197" spans="10:10" ht="15">
      <c r="J1197" s="71"/>
    </row>
    <row r="1198" spans="10:10" ht="15">
      <c r="J1198" s="71"/>
    </row>
    <row r="1199" spans="10:10" ht="15">
      <c r="J1199" s="71"/>
    </row>
    <row r="1200" spans="10:10" ht="15">
      <c r="J1200" s="71"/>
    </row>
    <row r="1201" spans="10:10" ht="15">
      <c r="J1201" s="71"/>
    </row>
    <row r="1202" spans="10:10" ht="15">
      <c r="J1202" s="71"/>
    </row>
    <row r="1203" spans="10:10" ht="15">
      <c r="J1203" s="71"/>
    </row>
    <row r="1204" spans="10:10" ht="15">
      <c r="J1204" s="71"/>
    </row>
    <row r="1205" spans="10:10" ht="15">
      <c r="J1205" s="71"/>
    </row>
    <row r="1206" spans="10:10" ht="15">
      <c r="J1206" s="71"/>
    </row>
    <row r="1207" spans="10:10" ht="15">
      <c r="J1207" s="71"/>
    </row>
    <row r="1208" spans="10:10" ht="15">
      <c r="J1208" s="71"/>
    </row>
    <row r="1209" spans="10:10" ht="15">
      <c r="J1209" s="71"/>
    </row>
    <row r="1210" spans="10:10" ht="15">
      <c r="J1210" s="71"/>
    </row>
    <row r="1211" spans="10:10" ht="15">
      <c r="J1211" s="71"/>
    </row>
    <row r="1212" spans="10:10" ht="15">
      <c r="J1212" s="71"/>
    </row>
    <row r="1213" spans="10:10" ht="15">
      <c r="J1213" s="71"/>
    </row>
    <row r="1214" spans="10:10" ht="15">
      <c r="J1214" s="71"/>
    </row>
    <row r="1215" spans="10:10" ht="15">
      <c r="J1215" s="71"/>
    </row>
    <row r="1216" spans="10:10" ht="15">
      <c r="J1216" s="71"/>
    </row>
    <row r="1217" spans="10:10" ht="15">
      <c r="J1217" s="71"/>
    </row>
    <row r="1218" spans="10:10" ht="15">
      <c r="J1218" s="71"/>
    </row>
    <row r="1219" spans="10:10" ht="15">
      <c r="J1219" s="71"/>
    </row>
    <row r="1220" spans="10:10" ht="15">
      <c r="J1220" s="71"/>
    </row>
    <row r="1221" spans="10:10" ht="15">
      <c r="J1221" s="71"/>
    </row>
    <row r="1222" spans="10:10" ht="15">
      <c r="J1222" s="71"/>
    </row>
    <row r="1223" spans="10:10" ht="15">
      <c r="J1223" s="71"/>
    </row>
    <row r="1224" spans="10:10" ht="15">
      <c r="J1224" s="71"/>
    </row>
    <row r="1225" spans="10:10" ht="15">
      <c r="J1225" s="71"/>
    </row>
    <row r="1226" spans="10:10" ht="15">
      <c r="J1226" s="71"/>
    </row>
    <row r="1227" spans="10:10" ht="15">
      <c r="J1227" s="71"/>
    </row>
    <row r="1228" spans="10:10" ht="15">
      <c r="J1228" s="71"/>
    </row>
    <row r="1229" spans="10:10" ht="15">
      <c r="J1229" s="71"/>
    </row>
    <row r="1230" spans="10:10" ht="15">
      <c r="J1230" s="71"/>
    </row>
    <row r="1231" spans="10:10" ht="15">
      <c r="J1231" s="71"/>
    </row>
    <row r="1232" spans="10:10" ht="15">
      <c r="J1232" s="71"/>
    </row>
    <row r="1233" spans="10:10" ht="15">
      <c r="J1233" s="71"/>
    </row>
    <row r="1234" spans="10:10" ht="15">
      <c r="J1234" s="71"/>
    </row>
    <row r="1235" spans="10:10" ht="15">
      <c r="J1235" s="71"/>
    </row>
    <row r="1236" spans="10:10" ht="15">
      <c r="J1236" s="71"/>
    </row>
    <row r="1237" spans="10:10" ht="15">
      <c r="J1237" s="71"/>
    </row>
    <row r="1238" spans="10:10" ht="15">
      <c r="J1238" s="71"/>
    </row>
    <row r="1239" spans="10:10" ht="15">
      <c r="J1239" s="71"/>
    </row>
    <row r="1240" spans="10:10" ht="15">
      <c r="J1240" s="71"/>
    </row>
    <row r="1241" spans="10:10" ht="15">
      <c r="J1241" s="71"/>
    </row>
    <row r="1242" spans="10:10" ht="15">
      <c r="J1242" s="71"/>
    </row>
    <row r="1243" spans="10:10" ht="15">
      <c r="J1243" s="71"/>
    </row>
    <row r="1244" spans="10:10" ht="15">
      <c r="J1244" s="71"/>
    </row>
    <row r="1245" spans="10:10" ht="15">
      <c r="J1245" s="71"/>
    </row>
    <row r="1246" spans="10:10" ht="15">
      <c r="J1246" s="71"/>
    </row>
    <row r="1247" spans="10:10" ht="15">
      <c r="J1247" s="71"/>
    </row>
    <row r="1248" spans="10:10" ht="15">
      <c r="J1248" s="71"/>
    </row>
    <row r="1249" spans="10:10" ht="15">
      <c r="J1249" s="71"/>
    </row>
    <row r="1250" spans="10:10" ht="15">
      <c r="J1250" s="71"/>
    </row>
    <row r="1251" spans="10:10" ht="15">
      <c r="J1251" s="71"/>
    </row>
    <row r="1252" spans="10:10" ht="15">
      <c r="J1252" s="71"/>
    </row>
    <row r="1253" spans="10:10" ht="15">
      <c r="J1253" s="71"/>
    </row>
    <row r="1254" spans="10:10" ht="15">
      <c r="J1254" s="71"/>
    </row>
    <row r="1255" spans="10:10" ht="15">
      <c r="J1255" s="71"/>
    </row>
    <row r="1256" spans="10:10" ht="15">
      <c r="J1256" s="71"/>
    </row>
    <row r="1257" spans="10:10" ht="15">
      <c r="J1257" s="71"/>
    </row>
    <row r="1258" spans="10:10" ht="15">
      <c r="J1258" s="71"/>
    </row>
    <row r="1259" spans="10:10" ht="15">
      <c r="J1259" s="71"/>
    </row>
    <row r="1260" spans="10:10" ht="15">
      <c r="J1260" s="71"/>
    </row>
    <row r="1261" spans="10:10" ht="15">
      <c r="J1261" s="71"/>
    </row>
    <row r="1262" spans="10:10" ht="15">
      <c r="J1262" s="71"/>
    </row>
    <row r="1263" spans="10:10" ht="15">
      <c r="J1263" s="71"/>
    </row>
    <row r="1264" spans="10:10" ht="15">
      <c r="J1264" s="71"/>
    </row>
    <row r="1265" spans="10:10" ht="15">
      <c r="J1265" s="71"/>
    </row>
    <row r="1266" spans="10:10" ht="15">
      <c r="J1266" s="71"/>
    </row>
    <row r="1267" spans="10:10" ht="15">
      <c r="J1267" s="71"/>
    </row>
    <row r="1268" spans="10:10" ht="15">
      <c r="J1268" s="71"/>
    </row>
    <row r="1269" spans="10:10" ht="15">
      <c r="J1269" s="71"/>
    </row>
    <row r="1270" spans="10:10" ht="15">
      <c r="J1270" s="71"/>
    </row>
    <row r="1271" spans="10:10" ht="15">
      <c r="J1271" s="71"/>
    </row>
    <row r="1272" spans="10:10" ht="15">
      <c r="J1272" s="71"/>
    </row>
    <row r="1273" spans="10:10" ht="15">
      <c r="J1273" s="71"/>
    </row>
    <row r="1274" spans="10:10" ht="15">
      <c r="J1274" s="71"/>
    </row>
    <row r="1275" spans="10:10" ht="15">
      <c r="J1275" s="71"/>
    </row>
    <row r="1276" spans="10:10" ht="15">
      <c r="J1276" s="71"/>
    </row>
    <row r="1277" spans="10:10" ht="15">
      <c r="J1277" s="71"/>
    </row>
    <row r="1278" spans="10:10" ht="15">
      <c r="J1278" s="71"/>
    </row>
    <row r="1279" spans="10:10" ht="15">
      <c r="J1279" s="71"/>
    </row>
    <row r="1280" spans="10:10" ht="15">
      <c r="J1280" s="71"/>
    </row>
    <row r="1281" spans="10:10" ht="15">
      <c r="J1281" s="71"/>
    </row>
    <row r="1282" spans="10:10" ht="15">
      <c r="J1282" s="71"/>
    </row>
    <row r="1283" spans="10:10" ht="15">
      <c r="J1283" s="71"/>
    </row>
    <row r="1284" spans="10:10" ht="15">
      <c r="J1284" s="71"/>
    </row>
    <row r="1285" spans="10:10" ht="15">
      <c r="J1285" s="71"/>
    </row>
    <row r="1286" spans="10:10" ht="15">
      <c r="J1286" s="71"/>
    </row>
    <row r="1287" spans="10:10" ht="15">
      <c r="J1287" s="71"/>
    </row>
    <row r="1288" spans="10:10" ht="15">
      <c r="J1288" s="71"/>
    </row>
    <row r="1289" spans="10:10" ht="15">
      <c r="J1289" s="71"/>
    </row>
    <row r="1290" spans="10:10" ht="15">
      <c r="J1290" s="71"/>
    </row>
    <row r="1291" spans="10:10" ht="15">
      <c r="J1291" s="71"/>
    </row>
    <row r="1292" spans="10:10" ht="15">
      <c r="J1292" s="71"/>
    </row>
    <row r="1293" spans="10:10" ht="15">
      <c r="J1293" s="71"/>
    </row>
    <row r="1294" spans="10:10" ht="15">
      <c r="J1294" s="71"/>
    </row>
    <row r="1295" spans="10:10" ht="15">
      <c r="J1295" s="71"/>
    </row>
    <row r="1296" spans="10:10" ht="15">
      <c r="J1296" s="71"/>
    </row>
    <row r="1297" spans="10:10" ht="15">
      <c r="J1297" s="71"/>
    </row>
    <row r="1298" spans="10:10" ht="15">
      <c r="J1298" s="71"/>
    </row>
    <row r="1299" spans="10:10" ht="15">
      <c r="J1299" s="71"/>
    </row>
    <row r="1300" spans="10:10" ht="15">
      <c r="J1300" s="71"/>
    </row>
    <row r="1301" spans="10:10" ht="15">
      <c r="J1301" s="71"/>
    </row>
    <row r="1302" spans="10:10" ht="15">
      <c r="J1302" s="71"/>
    </row>
    <row r="1303" spans="10:10" ht="15">
      <c r="J1303" s="71"/>
    </row>
    <row r="1304" spans="10:10" ht="15">
      <c r="J1304" s="71"/>
    </row>
    <row r="1305" spans="10:10" ht="15">
      <c r="J1305" s="71"/>
    </row>
    <row r="1306" spans="10:10" ht="15">
      <c r="J1306" s="71"/>
    </row>
    <row r="1307" spans="10:10" ht="15">
      <c r="J1307" s="71"/>
    </row>
    <row r="1308" spans="10:10" ht="15">
      <c r="J1308" s="71"/>
    </row>
    <row r="1309" spans="10:10" ht="15">
      <c r="J1309" s="71"/>
    </row>
    <row r="1310" spans="10:10" ht="15">
      <c r="J1310" s="71"/>
    </row>
    <row r="1311" spans="10:10" ht="15">
      <c r="J1311" s="71"/>
    </row>
    <row r="1312" spans="10:10" ht="15">
      <c r="J1312" s="71"/>
    </row>
    <row r="1313" spans="10:10" ht="15">
      <c r="J1313" s="71"/>
    </row>
    <row r="1314" spans="10:10" ht="15">
      <c r="J1314" s="71"/>
    </row>
    <row r="1315" spans="10:10" ht="15">
      <c r="J1315" s="71"/>
    </row>
    <row r="1316" spans="10:10" ht="15">
      <c r="J1316" s="71"/>
    </row>
    <row r="1317" spans="10:10" ht="15">
      <c r="J1317" s="71"/>
    </row>
    <row r="1318" spans="10:10" ht="15">
      <c r="J1318" s="71"/>
    </row>
    <row r="1319" spans="10:10" ht="15">
      <c r="J1319" s="71"/>
    </row>
  </sheetData>
  <mergeCells count="1">
    <mergeCell ref="Q1:Q2"/>
  </mergeCells>
  <dataValidations count="1">
    <dataValidation type="list" allowBlank="1" showInputMessage="1" showErrorMessage="1" sqref="J885:J924 J87:J126 J129:J168 J171:J210 J213:J252 J255:J294 J297:J336 J339:J378 J381:J420 J423:J462 J465:J504 J507:J546 J549:J588 J591:J630 J633:J672 J675:J714 J717:J756 J759:J798 J801:J840 J843:J882 J3:J42">
      <formula1>$Z$18:$Z$114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3"/>
  <sheetViews>
    <sheetView topLeftCell="A49" workbookViewId="0">
      <selection activeCell="D15" sqref="D15"/>
    </sheetView>
  </sheetViews>
  <sheetFormatPr defaultRowHeight="15"/>
  <cols>
    <col min="1" max="1" width="9.140625" style="219"/>
    <col min="2" max="2" width="25.85546875" customWidth="1"/>
    <col min="3" max="3" width="10" customWidth="1"/>
    <col min="4" max="4" width="13.28515625" customWidth="1"/>
    <col min="6" max="6" width="9.85546875" style="240" customWidth="1"/>
    <col min="8" max="8" width="10.7109375" customWidth="1"/>
    <col min="15" max="15" width="12" customWidth="1"/>
    <col min="16" max="16" width="10.85546875" customWidth="1"/>
    <col min="17" max="17" width="10.140625" customWidth="1"/>
    <col min="24" max="24" width="11.140625" customWidth="1"/>
    <col min="34" max="34" width="20" customWidth="1"/>
    <col min="35" max="35" width="14.42578125" customWidth="1"/>
    <col min="36" max="36" width="17" customWidth="1"/>
  </cols>
  <sheetData>
    <row r="1" spans="1:256" ht="18">
      <c r="A1" s="81" t="s">
        <v>181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  <c r="U1" s="82"/>
      <c r="V1" s="82"/>
      <c r="W1" s="82"/>
      <c r="X1" s="82"/>
      <c r="AH1" s="83" t="s">
        <v>182</v>
      </c>
      <c r="AI1" s="84">
        <v>43101</v>
      </c>
      <c r="AJ1" s="84">
        <v>43132</v>
      </c>
    </row>
    <row r="2" spans="1:256" ht="16.5" thickBot="1">
      <c r="A2" s="85" t="s">
        <v>183</v>
      </c>
      <c r="B2" s="86" t="s">
        <v>184</v>
      </c>
      <c r="C2" s="87"/>
      <c r="D2" s="88"/>
      <c r="E2" s="88"/>
      <c r="F2" s="89"/>
      <c r="G2" s="90" t="s">
        <v>185</v>
      </c>
      <c r="H2" s="90" t="s">
        <v>186</v>
      </c>
      <c r="I2" s="90" t="s">
        <v>187</v>
      </c>
      <c r="J2" s="90" t="s">
        <v>188</v>
      </c>
      <c r="K2" s="91" t="s">
        <v>189</v>
      </c>
      <c r="L2" s="91" t="s">
        <v>190</v>
      </c>
      <c r="M2" s="91" t="s">
        <v>191</v>
      </c>
      <c r="N2" s="88" t="s">
        <v>191</v>
      </c>
      <c r="O2" s="88" t="s">
        <v>192</v>
      </c>
      <c r="P2" s="87" t="s">
        <v>193</v>
      </c>
      <c r="Q2" s="87" t="s">
        <v>194</v>
      </c>
      <c r="R2" s="87" t="s">
        <v>195</v>
      </c>
      <c r="S2" s="87" t="s">
        <v>196</v>
      </c>
      <c r="T2" s="87" t="s">
        <v>197</v>
      </c>
      <c r="U2" s="92" t="s">
        <v>198</v>
      </c>
      <c r="V2" s="87" t="s">
        <v>15</v>
      </c>
      <c r="W2" s="87" t="s">
        <v>199</v>
      </c>
      <c r="X2" s="88" t="s">
        <v>200</v>
      </c>
      <c r="Y2" s="93" t="s">
        <v>201</v>
      </c>
      <c r="AH2" s="83" t="s">
        <v>202</v>
      </c>
      <c r="AI2" s="84">
        <v>43132</v>
      </c>
      <c r="AJ2" s="84">
        <v>43160</v>
      </c>
    </row>
    <row r="3" spans="1:256" ht="15.75">
      <c r="A3" s="94">
        <v>1</v>
      </c>
      <c r="B3" s="95" t="s">
        <v>50</v>
      </c>
      <c r="C3" s="96">
        <v>2</v>
      </c>
      <c r="D3" s="97">
        <v>60</v>
      </c>
      <c r="E3" s="96">
        <v>7</v>
      </c>
      <c r="F3" s="98">
        <v>215.32</v>
      </c>
      <c r="G3" s="99"/>
      <c r="H3" s="100"/>
      <c r="I3" s="101"/>
      <c r="J3" s="97"/>
      <c r="K3" s="102"/>
      <c r="L3" s="102"/>
      <c r="M3" s="102"/>
      <c r="N3" s="97"/>
      <c r="O3" s="97">
        <f t="shared" ref="O3:O69" si="0">SUM(D3+F3+H3+J3+L3+N3)</f>
        <v>275.32</v>
      </c>
      <c r="P3" s="97">
        <f t="shared" ref="P3:P69" si="1">O3/100*10</f>
        <v>27.532</v>
      </c>
      <c r="Q3" s="103"/>
      <c r="R3" s="103"/>
      <c r="S3" s="103"/>
      <c r="T3" s="104"/>
      <c r="U3" s="104"/>
      <c r="V3" s="104"/>
      <c r="W3" s="105"/>
      <c r="X3" s="106">
        <f>O3-P3-Q3-R3-S3-T3+U3+V3+W3-Y3</f>
        <v>247.78799999999998</v>
      </c>
      <c r="Y3" s="107"/>
      <c r="Z3" s="83"/>
      <c r="AA3" s="83"/>
      <c r="AB3" s="83"/>
      <c r="AC3" s="83"/>
      <c r="AD3" s="83"/>
      <c r="AE3" s="83"/>
      <c r="AF3" s="83"/>
      <c r="AG3" s="83"/>
      <c r="AH3" s="83" t="s">
        <v>203</v>
      </c>
      <c r="AI3" s="84">
        <v>43160</v>
      </c>
      <c r="AJ3" s="84">
        <v>43191</v>
      </c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ht="15.75">
      <c r="A4" s="108">
        <v>2</v>
      </c>
      <c r="B4" s="95" t="s">
        <v>59</v>
      </c>
      <c r="C4" s="99"/>
      <c r="D4" s="100"/>
      <c r="E4" s="99">
        <v>11</v>
      </c>
      <c r="F4" s="109">
        <v>338.35999999999996</v>
      </c>
      <c r="G4" s="99"/>
      <c r="H4" s="100"/>
      <c r="I4" s="110"/>
      <c r="J4" s="100"/>
      <c r="K4" s="111"/>
      <c r="L4" s="111"/>
      <c r="M4" s="112"/>
      <c r="N4" s="100"/>
      <c r="O4" s="100">
        <f t="shared" si="0"/>
        <v>338.35999999999996</v>
      </c>
      <c r="P4" s="100">
        <f t="shared" si="1"/>
        <v>33.835999999999999</v>
      </c>
      <c r="Q4" s="100"/>
      <c r="R4" s="106"/>
      <c r="S4" s="100"/>
      <c r="T4" s="106"/>
      <c r="U4" s="106"/>
      <c r="V4" s="106"/>
      <c r="W4" s="106"/>
      <c r="X4" s="106">
        <f t="shared" ref="X4:X67" si="2">O4-P4-Q4-R4-S4-T4+U4+V4+W4-Y4</f>
        <v>304.52399999999994</v>
      </c>
      <c r="Y4" s="107"/>
      <c r="Z4" s="83"/>
      <c r="AA4" s="83"/>
      <c r="AB4" s="83"/>
      <c r="AC4" s="83"/>
      <c r="AD4" s="83"/>
      <c r="AE4" s="83"/>
      <c r="AF4" s="83"/>
      <c r="AG4" s="83"/>
      <c r="AH4" s="83" t="s">
        <v>204</v>
      </c>
      <c r="AI4" s="84">
        <v>43191</v>
      </c>
      <c r="AJ4" s="84">
        <v>43221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15.75">
      <c r="A5" s="108">
        <v>3</v>
      </c>
      <c r="B5" s="113" t="s">
        <v>30</v>
      </c>
      <c r="C5" s="114">
        <v>2</v>
      </c>
      <c r="D5" s="100">
        <v>60</v>
      </c>
      <c r="E5" s="114"/>
      <c r="F5" s="115"/>
      <c r="G5" s="114"/>
      <c r="H5" s="100"/>
      <c r="I5" s="110"/>
      <c r="J5" s="100"/>
      <c r="K5" s="111"/>
      <c r="L5" s="111"/>
      <c r="M5" s="111"/>
      <c r="N5" s="100"/>
      <c r="O5" s="100">
        <f t="shared" si="0"/>
        <v>60</v>
      </c>
      <c r="P5" s="100">
        <f t="shared" si="1"/>
        <v>6</v>
      </c>
      <c r="Q5" s="100"/>
      <c r="R5" s="106"/>
      <c r="S5" s="100"/>
      <c r="T5" s="106"/>
      <c r="U5" s="106"/>
      <c r="V5" s="106"/>
      <c r="W5" s="106"/>
      <c r="X5" s="106">
        <f t="shared" si="2"/>
        <v>54</v>
      </c>
      <c r="Y5" s="107"/>
      <c r="Z5" s="83"/>
      <c r="AA5" s="83"/>
      <c r="AB5" s="83"/>
      <c r="AC5" s="83"/>
      <c r="AD5" s="83"/>
      <c r="AE5" s="83"/>
      <c r="AF5" s="83"/>
      <c r="AG5" s="83"/>
      <c r="AH5" s="83" t="s">
        <v>4</v>
      </c>
      <c r="AI5" s="84">
        <v>43221</v>
      </c>
      <c r="AJ5" s="84">
        <v>43252</v>
      </c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ht="15.75">
      <c r="A6" s="108">
        <v>4</v>
      </c>
      <c r="B6" s="95" t="s">
        <v>65</v>
      </c>
      <c r="C6" s="114"/>
      <c r="D6" s="100"/>
      <c r="E6" s="114">
        <v>5</v>
      </c>
      <c r="F6" s="115">
        <v>153.80000000000001</v>
      </c>
      <c r="G6" s="114"/>
      <c r="H6" s="100"/>
      <c r="I6" s="110"/>
      <c r="J6" s="100"/>
      <c r="K6" s="111"/>
      <c r="L6" s="111"/>
      <c r="M6" s="111"/>
      <c r="N6" s="100"/>
      <c r="O6" s="100">
        <f t="shared" si="0"/>
        <v>153.80000000000001</v>
      </c>
      <c r="P6" s="100">
        <f t="shared" si="1"/>
        <v>15.38</v>
      </c>
      <c r="Q6" s="100"/>
      <c r="R6" s="106"/>
      <c r="S6" s="100"/>
      <c r="T6" s="106"/>
      <c r="U6" s="105"/>
      <c r="V6" s="116"/>
      <c r="W6" s="106"/>
      <c r="X6" s="106">
        <f t="shared" si="2"/>
        <v>138.42000000000002</v>
      </c>
      <c r="Y6" s="107"/>
      <c r="Z6" s="83"/>
      <c r="AA6" s="83"/>
      <c r="AB6" s="83"/>
      <c r="AC6" s="83"/>
      <c r="AD6" s="83"/>
      <c r="AE6" s="83"/>
      <c r="AF6" s="83"/>
      <c r="AG6" s="83"/>
      <c r="AH6" s="83" t="s">
        <v>205</v>
      </c>
      <c r="AI6" s="84">
        <v>43252</v>
      </c>
      <c r="AJ6" s="84">
        <v>43282</v>
      </c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56" ht="15.75">
      <c r="A7" s="108">
        <v>5</v>
      </c>
      <c r="B7" s="95" t="s">
        <v>69</v>
      </c>
      <c r="C7" s="114"/>
      <c r="D7" s="100"/>
      <c r="E7" s="114"/>
      <c r="F7" s="115"/>
      <c r="G7" s="114"/>
      <c r="H7" s="100"/>
      <c r="I7" s="110"/>
      <c r="J7" s="100"/>
      <c r="K7" s="111"/>
      <c r="L7" s="111"/>
      <c r="M7" s="111"/>
      <c r="N7" s="100"/>
      <c r="O7" s="100">
        <f t="shared" si="0"/>
        <v>0</v>
      </c>
      <c r="P7" s="100">
        <f t="shared" si="1"/>
        <v>0</v>
      </c>
      <c r="Q7" s="100"/>
      <c r="R7" s="106"/>
      <c r="S7" s="100"/>
      <c r="T7" s="106"/>
      <c r="U7" s="117"/>
      <c r="V7" s="106"/>
      <c r="W7" s="106"/>
      <c r="X7" s="106">
        <f t="shared" si="2"/>
        <v>0</v>
      </c>
      <c r="Y7" s="107"/>
      <c r="Z7" s="83"/>
      <c r="AA7" s="83"/>
      <c r="AB7" s="83"/>
      <c r="AC7" s="83"/>
      <c r="AD7" s="83"/>
      <c r="AE7" s="83"/>
      <c r="AF7" s="83"/>
      <c r="AG7" s="83"/>
      <c r="AH7" s="83" t="s">
        <v>206</v>
      </c>
      <c r="AI7" s="84">
        <v>43282</v>
      </c>
      <c r="AJ7" s="84">
        <v>43313</v>
      </c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ht="15.75">
      <c r="A8" s="108">
        <v>6</v>
      </c>
      <c r="B8" s="95" t="s">
        <v>76</v>
      </c>
      <c r="C8" s="114"/>
      <c r="D8" s="100"/>
      <c r="E8" s="114"/>
      <c r="F8" s="115"/>
      <c r="G8" s="114"/>
      <c r="H8" s="100"/>
      <c r="I8" s="110"/>
      <c r="J8" s="100"/>
      <c r="K8" s="111"/>
      <c r="L8" s="111"/>
      <c r="M8" s="111"/>
      <c r="N8" s="100"/>
      <c r="O8" s="100">
        <f t="shared" si="0"/>
        <v>0</v>
      </c>
      <c r="P8" s="100">
        <f t="shared" si="1"/>
        <v>0</v>
      </c>
      <c r="Q8" s="100"/>
      <c r="R8" s="106"/>
      <c r="S8" s="100"/>
      <c r="T8" s="100"/>
      <c r="U8" s="100"/>
      <c r="V8" s="100"/>
      <c r="W8" s="100"/>
      <c r="X8" s="106">
        <f t="shared" si="2"/>
        <v>0</v>
      </c>
      <c r="Y8" s="107"/>
      <c r="Z8" s="83"/>
      <c r="AA8" s="83"/>
      <c r="AB8" s="83"/>
      <c r="AC8" s="83"/>
      <c r="AD8" s="83"/>
      <c r="AE8" s="83"/>
      <c r="AF8" s="83"/>
      <c r="AG8" s="83"/>
      <c r="AH8" s="83" t="s">
        <v>207</v>
      </c>
      <c r="AI8" s="84">
        <v>43313</v>
      </c>
      <c r="AJ8" s="84">
        <v>43344</v>
      </c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ht="15.75">
      <c r="A9" s="108">
        <v>7</v>
      </c>
      <c r="B9" s="113" t="s">
        <v>25</v>
      </c>
      <c r="C9" s="114">
        <v>2</v>
      </c>
      <c r="D9" s="100">
        <v>60</v>
      </c>
      <c r="E9" s="114"/>
      <c r="F9" s="115"/>
      <c r="G9" s="114"/>
      <c r="H9" s="100"/>
      <c r="I9" s="110"/>
      <c r="J9" s="100"/>
      <c r="K9" s="111"/>
      <c r="L9" s="111"/>
      <c r="M9" s="111"/>
      <c r="N9" s="100"/>
      <c r="O9" s="100">
        <f t="shared" si="0"/>
        <v>60</v>
      </c>
      <c r="P9" s="100">
        <f t="shared" si="1"/>
        <v>6</v>
      </c>
      <c r="Q9" s="100"/>
      <c r="R9" s="106"/>
      <c r="S9" s="100"/>
      <c r="T9" s="106"/>
      <c r="U9" s="117"/>
      <c r="V9" s="117"/>
      <c r="W9" s="106"/>
      <c r="X9" s="106">
        <f t="shared" si="2"/>
        <v>54</v>
      </c>
      <c r="Y9" s="107"/>
      <c r="Z9" s="83"/>
      <c r="AA9" s="83"/>
      <c r="AB9" s="83"/>
      <c r="AC9" s="83"/>
      <c r="AD9" s="83"/>
      <c r="AE9" s="83"/>
      <c r="AF9" s="83"/>
      <c r="AG9" s="83"/>
      <c r="AH9" s="83" t="s">
        <v>208</v>
      </c>
      <c r="AI9" s="84">
        <v>43344</v>
      </c>
      <c r="AJ9" s="84">
        <v>43374</v>
      </c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ht="15.75">
      <c r="A10" s="108">
        <v>8</v>
      </c>
      <c r="B10" s="95" t="s">
        <v>64</v>
      </c>
      <c r="C10" s="114">
        <v>1</v>
      </c>
      <c r="D10" s="100">
        <v>30</v>
      </c>
      <c r="E10" s="114"/>
      <c r="F10" s="115"/>
      <c r="G10" s="114"/>
      <c r="H10" s="100"/>
      <c r="I10" s="110"/>
      <c r="J10" s="100"/>
      <c r="K10" s="111"/>
      <c r="L10" s="111"/>
      <c r="M10" s="111"/>
      <c r="N10" s="100"/>
      <c r="O10" s="100">
        <f t="shared" si="0"/>
        <v>30</v>
      </c>
      <c r="P10" s="100">
        <f t="shared" si="1"/>
        <v>3</v>
      </c>
      <c r="Q10" s="100"/>
      <c r="R10" s="106"/>
      <c r="S10" s="100"/>
      <c r="T10" s="106"/>
      <c r="U10" s="118"/>
      <c r="V10" s="118"/>
      <c r="W10" s="106"/>
      <c r="X10" s="106">
        <f t="shared" si="2"/>
        <v>27</v>
      </c>
      <c r="Y10" s="107"/>
      <c r="Z10" s="83"/>
      <c r="AA10" s="83"/>
      <c r="AB10" s="83"/>
      <c r="AC10" s="83"/>
      <c r="AD10" s="83"/>
      <c r="AE10" s="83"/>
      <c r="AF10" s="83"/>
      <c r="AG10" s="83"/>
      <c r="AH10" s="83" t="s">
        <v>209</v>
      </c>
      <c r="AI10" s="84">
        <v>43374</v>
      </c>
      <c r="AJ10" s="84">
        <v>43405</v>
      </c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15.75">
      <c r="A11" s="108">
        <v>9</v>
      </c>
      <c r="B11" s="113" t="s">
        <v>86</v>
      </c>
      <c r="C11" s="114"/>
      <c r="D11" s="100"/>
      <c r="E11" s="114"/>
      <c r="F11" s="115"/>
      <c r="G11" s="114"/>
      <c r="H11" s="100"/>
      <c r="I11" s="110"/>
      <c r="J11" s="100"/>
      <c r="K11" s="111"/>
      <c r="L11" s="111"/>
      <c r="M11" s="111"/>
      <c r="N11" s="100"/>
      <c r="O11" s="100">
        <f t="shared" si="0"/>
        <v>0</v>
      </c>
      <c r="P11" s="100">
        <f t="shared" si="1"/>
        <v>0</v>
      </c>
      <c r="Q11" s="100"/>
      <c r="R11" s="106"/>
      <c r="S11" s="100"/>
      <c r="T11" s="100"/>
      <c r="U11" s="100"/>
      <c r="V11" s="100"/>
      <c r="W11" s="100"/>
      <c r="X11" s="106">
        <f t="shared" si="2"/>
        <v>0</v>
      </c>
      <c r="Y11" s="107"/>
      <c r="Z11" s="83"/>
      <c r="AA11" s="83"/>
      <c r="AB11" s="83"/>
      <c r="AC11" s="83"/>
      <c r="AD11" s="83"/>
      <c r="AE11" s="83"/>
      <c r="AF11" s="83"/>
      <c r="AG11" s="83"/>
      <c r="AH11" s="83" t="s">
        <v>210</v>
      </c>
      <c r="AI11" s="84">
        <v>43405</v>
      </c>
      <c r="AJ11" s="84">
        <v>43435</v>
      </c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15.75">
      <c r="A12" s="108">
        <v>10</v>
      </c>
      <c r="B12" s="95" t="s">
        <v>89</v>
      </c>
      <c r="C12" s="99"/>
      <c r="D12" s="100"/>
      <c r="E12" s="99"/>
      <c r="F12" s="109"/>
      <c r="G12" s="99"/>
      <c r="H12" s="100"/>
      <c r="I12" s="110"/>
      <c r="J12" s="100"/>
      <c r="K12" s="111"/>
      <c r="L12" s="111"/>
      <c r="M12" s="111"/>
      <c r="N12" s="100"/>
      <c r="O12" s="100">
        <f t="shared" si="0"/>
        <v>0</v>
      </c>
      <c r="P12" s="100">
        <f t="shared" si="1"/>
        <v>0</v>
      </c>
      <c r="Q12" s="100"/>
      <c r="R12" s="106"/>
      <c r="S12" s="100"/>
      <c r="T12" s="106"/>
      <c r="U12" s="106"/>
      <c r="V12" s="106"/>
      <c r="W12" s="106"/>
      <c r="X12" s="106">
        <f t="shared" si="2"/>
        <v>0</v>
      </c>
      <c r="Y12" s="107"/>
      <c r="Z12" s="83"/>
      <c r="AA12" s="83"/>
      <c r="AB12" s="83"/>
      <c r="AC12" s="83"/>
      <c r="AD12" s="83"/>
      <c r="AE12" s="83"/>
      <c r="AF12" s="83"/>
      <c r="AG12" s="83"/>
      <c r="AH12" s="83" t="s">
        <v>211</v>
      </c>
      <c r="AI12" s="84">
        <v>43435</v>
      </c>
      <c r="AJ12" s="84">
        <v>43466</v>
      </c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15.75">
      <c r="A13" s="108">
        <v>11</v>
      </c>
      <c r="B13" s="95" t="s">
        <v>46</v>
      </c>
      <c r="C13" s="114">
        <v>2</v>
      </c>
      <c r="D13" s="106">
        <v>60</v>
      </c>
      <c r="E13" s="114"/>
      <c r="F13" s="115"/>
      <c r="G13" s="114"/>
      <c r="H13" s="106"/>
      <c r="I13" s="110"/>
      <c r="J13" s="100"/>
      <c r="K13" s="111"/>
      <c r="L13" s="111"/>
      <c r="M13" s="111"/>
      <c r="N13" s="100"/>
      <c r="O13" s="100">
        <f t="shared" si="0"/>
        <v>60</v>
      </c>
      <c r="P13" s="100">
        <f t="shared" si="1"/>
        <v>6</v>
      </c>
      <c r="Q13" s="100"/>
      <c r="R13" s="106"/>
      <c r="S13" s="100"/>
      <c r="T13" s="106"/>
      <c r="U13" s="118"/>
      <c r="V13" s="118"/>
      <c r="W13" s="106"/>
      <c r="X13" s="106">
        <f t="shared" si="2"/>
        <v>54</v>
      </c>
      <c r="Y13" s="107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15.75">
      <c r="A14" s="108">
        <v>12</v>
      </c>
      <c r="B14" s="95" t="s">
        <v>95</v>
      </c>
      <c r="C14" s="114"/>
      <c r="D14" s="100"/>
      <c r="E14" s="114"/>
      <c r="F14" s="115"/>
      <c r="G14" s="114"/>
      <c r="H14" s="100"/>
      <c r="I14" s="110"/>
      <c r="J14" s="100"/>
      <c r="K14" s="111"/>
      <c r="L14" s="111"/>
      <c r="M14" s="111"/>
      <c r="N14" s="100"/>
      <c r="O14" s="100">
        <f t="shared" si="0"/>
        <v>0</v>
      </c>
      <c r="P14" s="100">
        <f t="shared" si="1"/>
        <v>0</v>
      </c>
      <c r="Q14" s="100"/>
      <c r="R14" s="106"/>
      <c r="S14" s="100"/>
      <c r="T14" s="106"/>
      <c r="U14" s="117"/>
      <c r="V14" s="117"/>
      <c r="W14" s="106"/>
      <c r="X14" s="106">
        <f t="shared" si="2"/>
        <v>0</v>
      </c>
      <c r="Y14" s="107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15.75">
      <c r="A15" s="108">
        <v>13</v>
      </c>
      <c r="B15" s="113" t="s">
        <v>96</v>
      </c>
      <c r="C15" s="114"/>
      <c r="D15" s="100"/>
      <c r="E15" s="114">
        <v>4</v>
      </c>
      <c r="F15" s="115">
        <v>123.04</v>
      </c>
      <c r="G15" s="114"/>
      <c r="H15" s="100"/>
      <c r="I15" s="110"/>
      <c r="J15" s="100"/>
      <c r="K15" s="111"/>
      <c r="L15" s="111"/>
      <c r="M15" s="111"/>
      <c r="N15" s="100"/>
      <c r="O15" s="100">
        <f t="shared" si="0"/>
        <v>123.04</v>
      </c>
      <c r="P15" s="100">
        <f t="shared" si="1"/>
        <v>12.304000000000002</v>
      </c>
      <c r="Q15" s="100"/>
      <c r="R15" s="106"/>
      <c r="S15" s="100"/>
      <c r="T15" s="106"/>
      <c r="U15" s="106"/>
      <c r="V15" s="106"/>
      <c r="W15" s="106"/>
      <c r="X15" s="106">
        <f t="shared" si="2"/>
        <v>110.736</v>
      </c>
      <c r="Y15" s="107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15.75">
      <c r="A16" s="108">
        <v>14</v>
      </c>
      <c r="B16" s="95" t="s">
        <v>55</v>
      </c>
      <c r="C16" s="114">
        <v>1</v>
      </c>
      <c r="D16" s="100">
        <v>30</v>
      </c>
      <c r="E16" s="114"/>
      <c r="F16" s="115"/>
      <c r="G16" s="114"/>
      <c r="H16" s="100"/>
      <c r="I16" s="110"/>
      <c r="J16" s="100"/>
      <c r="K16" s="111"/>
      <c r="L16" s="111"/>
      <c r="M16" s="111"/>
      <c r="N16" s="100"/>
      <c r="O16" s="100">
        <f t="shared" si="0"/>
        <v>30</v>
      </c>
      <c r="P16" s="100">
        <f t="shared" si="1"/>
        <v>3</v>
      </c>
      <c r="Q16" s="100"/>
      <c r="R16" s="106"/>
      <c r="S16" s="100"/>
      <c r="T16" s="106"/>
      <c r="U16" s="117"/>
      <c r="V16" s="105"/>
      <c r="W16" s="106"/>
      <c r="X16" s="106">
        <f t="shared" si="2"/>
        <v>27</v>
      </c>
      <c r="Y16" s="107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15.75">
      <c r="A17" s="108">
        <v>15</v>
      </c>
      <c r="B17" s="113" t="s">
        <v>49</v>
      </c>
      <c r="C17" s="114">
        <v>1</v>
      </c>
      <c r="D17" s="100">
        <v>30</v>
      </c>
      <c r="E17" s="114"/>
      <c r="F17" s="115"/>
      <c r="G17" s="114"/>
      <c r="H17" s="100"/>
      <c r="I17" s="110"/>
      <c r="J17" s="100"/>
      <c r="K17" s="111"/>
      <c r="L17" s="111"/>
      <c r="M17" s="111"/>
      <c r="N17" s="100"/>
      <c r="O17" s="100">
        <f t="shared" si="0"/>
        <v>30</v>
      </c>
      <c r="P17" s="100">
        <f t="shared" si="1"/>
        <v>3</v>
      </c>
      <c r="Q17" s="100"/>
      <c r="R17" s="106"/>
      <c r="S17" s="100"/>
      <c r="T17" s="100"/>
      <c r="U17" s="117"/>
      <c r="V17" s="117"/>
      <c r="W17" s="100"/>
      <c r="X17" s="106">
        <f t="shared" si="2"/>
        <v>27</v>
      </c>
      <c r="Y17" s="107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15.75">
      <c r="A18" s="108">
        <v>16</v>
      </c>
      <c r="B18" s="95" t="s">
        <v>97</v>
      </c>
      <c r="C18" s="114"/>
      <c r="D18" s="100"/>
      <c r="E18" s="114">
        <v>11</v>
      </c>
      <c r="F18" s="115">
        <v>338.35999999999996</v>
      </c>
      <c r="G18" s="114"/>
      <c r="H18" s="100"/>
      <c r="I18" s="110"/>
      <c r="J18" s="100"/>
      <c r="K18" s="111"/>
      <c r="L18" s="111"/>
      <c r="M18" s="111"/>
      <c r="N18" s="100"/>
      <c r="O18" s="100">
        <f t="shared" si="0"/>
        <v>338.35999999999996</v>
      </c>
      <c r="P18" s="100">
        <f t="shared" si="1"/>
        <v>33.835999999999999</v>
      </c>
      <c r="Q18" s="100"/>
      <c r="R18" s="106"/>
      <c r="S18" s="100"/>
      <c r="T18" s="106"/>
      <c r="U18" s="106"/>
      <c r="V18" s="106"/>
      <c r="W18" s="106"/>
      <c r="X18" s="106">
        <f t="shared" si="2"/>
        <v>304.52399999999994</v>
      </c>
      <c r="Y18" s="107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15.75">
      <c r="A19" s="108">
        <v>17</v>
      </c>
      <c r="B19" s="95" t="s">
        <v>98</v>
      </c>
      <c r="C19" s="114"/>
      <c r="D19" s="100"/>
      <c r="E19" s="114"/>
      <c r="F19" s="115"/>
      <c r="G19" s="114"/>
      <c r="H19" s="100"/>
      <c r="I19" s="110"/>
      <c r="J19" s="100"/>
      <c r="K19" s="111"/>
      <c r="L19" s="111"/>
      <c r="M19" s="111"/>
      <c r="N19" s="100"/>
      <c r="O19" s="100">
        <f t="shared" si="0"/>
        <v>0</v>
      </c>
      <c r="P19" s="100">
        <f t="shared" si="1"/>
        <v>0</v>
      </c>
      <c r="Q19" s="100"/>
      <c r="R19" s="106"/>
      <c r="S19" s="100"/>
      <c r="T19" s="106"/>
      <c r="U19" s="106"/>
      <c r="V19" s="106"/>
      <c r="W19" s="106"/>
      <c r="X19" s="106">
        <f t="shared" si="2"/>
        <v>0</v>
      </c>
      <c r="Y19" s="107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15.75">
      <c r="A20" s="108">
        <v>18</v>
      </c>
      <c r="B20" s="95" t="s">
        <v>99</v>
      </c>
      <c r="C20" s="114"/>
      <c r="D20" s="100"/>
      <c r="E20" s="114"/>
      <c r="F20" s="115"/>
      <c r="G20" s="114"/>
      <c r="H20" s="100"/>
      <c r="I20" s="110"/>
      <c r="J20" s="100"/>
      <c r="K20" s="111"/>
      <c r="L20" s="111"/>
      <c r="M20" s="111"/>
      <c r="N20" s="100"/>
      <c r="O20" s="100">
        <f t="shared" si="0"/>
        <v>0</v>
      </c>
      <c r="P20" s="100">
        <f t="shared" si="1"/>
        <v>0</v>
      </c>
      <c r="Q20" s="100"/>
      <c r="R20" s="106"/>
      <c r="S20" s="100"/>
      <c r="T20" s="106"/>
      <c r="U20" s="118"/>
      <c r="V20" s="118"/>
      <c r="W20" s="106"/>
      <c r="X20" s="106">
        <f t="shared" si="2"/>
        <v>0</v>
      </c>
      <c r="Y20" s="107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15.75">
      <c r="A21" s="108">
        <v>19</v>
      </c>
      <c r="B21" s="95" t="s">
        <v>94</v>
      </c>
      <c r="C21" s="99">
        <v>1</v>
      </c>
      <c r="D21" s="100">
        <v>30</v>
      </c>
      <c r="E21" s="99">
        <v>6</v>
      </c>
      <c r="F21" s="109">
        <v>184.56</v>
      </c>
      <c r="G21" s="99"/>
      <c r="H21" s="100"/>
      <c r="I21" s="110"/>
      <c r="J21" s="100"/>
      <c r="K21" s="111"/>
      <c r="L21" s="111"/>
      <c r="M21" s="111"/>
      <c r="N21" s="100"/>
      <c r="O21" s="100">
        <f t="shared" si="0"/>
        <v>214.56</v>
      </c>
      <c r="P21" s="100">
        <f t="shared" si="1"/>
        <v>21.456</v>
      </c>
      <c r="Q21" s="100"/>
      <c r="R21" s="106"/>
      <c r="S21" s="106"/>
      <c r="T21" s="106"/>
      <c r="U21" s="106"/>
      <c r="V21" s="106"/>
      <c r="W21" s="106"/>
      <c r="X21" s="106">
        <f t="shared" si="2"/>
        <v>193.10400000000001</v>
      </c>
      <c r="Y21" s="107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15.75">
      <c r="A22" s="108">
        <v>20</v>
      </c>
      <c r="B22" s="113" t="s">
        <v>85</v>
      </c>
      <c r="C22" s="114">
        <v>1</v>
      </c>
      <c r="D22" s="100">
        <v>30</v>
      </c>
      <c r="E22" s="114"/>
      <c r="F22" s="115"/>
      <c r="G22" s="114"/>
      <c r="H22" s="100"/>
      <c r="I22" s="110"/>
      <c r="J22" s="100"/>
      <c r="K22" s="111"/>
      <c r="L22" s="111"/>
      <c r="M22" s="111"/>
      <c r="N22" s="100"/>
      <c r="O22" s="100">
        <f t="shared" si="0"/>
        <v>30</v>
      </c>
      <c r="P22" s="100">
        <f t="shared" si="1"/>
        <v>3</v>
      </c>
      <c r="Q22" s="100"/>
      <c r="R22" s="106"/>
      <c r="S22" s="100"/>
      <c r="T22" s="106"/>
      <c r="U22" s="118"/>
      <c r="V22" s="118"/>
      <c r="W22" s="106"/>
      <c r="X22" s="106">
        <f t="shared" si="2"/>
        <v>27</v>
      </c>
      <c r="Y22" s="107"/>
      <c r="Z22" s="83"/>
      <c r="AA22" s="83"/>
      <c r="AB22" s="83"/>
      <c r="AC22" s="83"/>
      <c r="AD22" s="83"/>
      <c r="AE22" s="83"/>
      <c r="AF22" s="83"/>
      <c r="AG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ht="15.75">
      <c r="A23" s="108">
        <v>21</v>
      </c>
      <c r="B23" s="95" t="s">
        <v>102</v>
      </c>
      <c r="C23" s="114"/>
      <c r="D23" s="100"/>
      <c r="E23" s="114">
        <v>10</v>
      </c>
      <c r="F23" s="115">
        <v>307.59999999999997</v>
      </c>
      <c r="G23" s="114"/>
      <c r="H23" s="100"/>
      <c r="I23" s="110"/>
      <c r="J23" s="100"/>
      <c r="K23" s="111"/>
      <c r="L23" s="111"/>
      <c r="M23" s="111"/>
      <c r="N23" s="100"/>
      <c r="O23" s="100">
        <f>SUM(D23+F23+H23+J23+L23+N23)</f>
        <v>307.59999999999997</v>
      </c>
      <c r="P23" s="100">
        <f t="shared" si="1"/>
        <v>30.759999999999998</v>
      </c>
      <c r="Q23" s="100"/>
      <c r="R23" s="106"/>
      <c r="S23" s="100"/>
      <c r="T23" s="106"/>
      <c r="U23" s="118"/>
      <c r="V23" s="118"/>
      <c r="W23" s="106"/>
      <c r="X23" s="106">
        <f t="shared" si="2"/>
        <v>276.83999999999997</v>
      </c>
      <c r="Y23" s="107"/>
      <c r="Z23" s="83"/>
      <c r="AA23" s="83"/>
      <c r="AB23" s="83"/>
      <c r="AC23" s="83"/>
      <c r="AD23" s="83"/>
      <c r="AE23" s="83"/>
      <c r="AF23" s="83"/>
      <c r="AG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15.75">
      <c r="A24" s="108">
        <v>22</v>
      </c>
      <c r="B24" s="95" t="s">
        <v>103</v>
      </c>
      <c r="C24" s="99"/>
      <c r="D24" s="100"/>
      <c r="E24" s="99"/>
      <c r="F24" s="109"/>
      <c r="G24" s="99"/>
      <c r="H24" s="100"/>
      <c r="I24" s="110"/>
      <c r="J24" s="100"/>
      <c r="K24" s="100"/>
      <c r="L24" s="111"/>
      <c r="M24" s="111"/>
      <c r="N24" s="100"/>
      <c r="O24" s="100">
        <f t="shared" si="0"/>
        <v>0</v>
      </c>
      <c r="P24" s="100">
        <f t="shared" si="1"/>
        <v>0</v>
      </c>
      <c r="Q24" s="100"/>
      <c r="R24" s="106"/>
      <c r="S24" s="100"/>
      <c r="T24" s="106"/>
      <c r="U24" s="118"/>
      <c r="V24" s="118"/>
      <c r="W24" s="106"/>
      <c r="X24" s="106">
        <f t="shared" si="2"/>
        <v>0</v>
      </c>
      <c r="Y24" s="107"/>
      <c r="Z24" s="83"/>
      <c r="AA24" s="83"/>
      <c r="AB24" s="83"/>
      <c r="AC24" s="83"/>
      <c r="AD24" s="83"/>
      <c r="AE24" s="83"/>
      <c r="AF24" s="83"/>
      <c r="AG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15.75">
      <c r="A25" s="108">
        <v>23</v>
      </c>
      <c r="B25" s="95" t="s">
        <v>82</v>
      </c>
      <c r="C25" s="99">
        <v>1</v>
      </c>
      <c r="D25" s="100">
        <v>30</v>
      </c>
      <c r="E25" s="99">
        <v>7</v>
      </c>
      <c r="F25" s="109">
        <v>215.32</v>
      </c>
      <c r="G25" s="99"/>
      <c r="H25" s="100"/>
      <c r="I25" s="110"/>
      <c r="J25" s="100"/>
      <c r="K25" s="111"/>
      <c r="L25" s="111"/>
      <c r="M25" s="111"/>
      <c r="N25" s="100"/>
      <c r="O25" s="100">
        <f t="shared" si="0"/>
        <v>245.32</v>
      </c>
      <c r="P25" s="100">
        <f t="shared" si="1"/>
        <v>24.531999999999996</v>
      </c>
      <c r="Q25" s="100"/>
      <c r="R25" s="106"/>
      <c r="S25" s="100"/>
      <c r="T25" s="106"/>
      <c r="U25" s="106"/>
      <c r="V25" s="106"/>
      <c r="W25" s="106"/>
      <c r="X25" s="106">
        <f t="shared" si="2"/>
        <v>220.78800000000001</v>
      </c>
      <c r="Y25" s="107"/>
      <c r="Z25" s="83"/>
      <c r="AA25" s="83"/>
      <c r="AB25" s="83"/>
      <c r="AC25" s="83"/>
      <c r="AD25" s="83"/>
      <c r="AE25" s="83"/>
      <c r="AF25" s="83"/>
      <c r="AG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15.75">
      <c r="A26" s="108">
        <v>24</v>
      </c>
      <c r="B26" s="95" t="s">
        <v>107</v>
      </c>
      <c r="C26" s="99"/>
      <c r="D26" s="100"/>
      <c r="E26" s="99">
        <v>6</v>
      </c>
      <c r="F26" s="109">
        <v>184.56</v>
      </c>
      <c r="G26" s="99"/>
      <c r="H26" s="100"/>
      <c r="I26" s="110"/>
      <c r="J26" s="100"/>
      <c r="K26" s="111"/>
      <c r="L26" s="111"/>
      <c r="M26" s="111"/>
      <c r="N26" s="100"/>
      <c r="O26" s="100">
        <f t="shared" si="0"/>
        <v>184.56</v>
      </c>
      <c r="P26" s="100">
        <f t="shared" si="1"/>
        <v>18.456000000000003</v>
      </c>
      <c r="Q26" s="100"/>
      <c r="R26" s="106"/>
      <c r="S26" s="100"/>
      <c r="T26" s="106"/>
      <c r="U26" s="105"/>
      <c r="V26" s="106"/>
      <c r="W26" s="106"/>
      <c r="X26" s="106">
        <f t="shared" si="2"/>
        <v>166.10399999999998</v>
      </c>
      <c r="Y26" s="107"/>
      <c r="Z26" s="83"/>
      <c r="AA26" s="83"/>
      <c r="AB26" s="83"/>
      <c r="AC26" s="83"/>
      <c r="AD26" s="83"/>
      <c r="AE26" s="83"/>
      <c r="AF26" s="83"/>
      <c r="AG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15.75">
      <c r="A27" s="108">
        <v>25</v>
      </c>
      <c r="B27" s="113" t="s">
        <v>108</v>
      </c>
      <c r="C27" s="114"/>
      <c r="D27" s="100"/>
      <c r="E27" s="114"/>
      <c r="F27" s="115"/>
      <c r="G27" s="114"/>
      <c r="H27" s="100"/>
      <c r="I27" s="110"/>
      <c r="J27" s="100"/>
      <c r="K27" s="111"/>
      <c r="L27" s="111"/>
      <c r="M27" s="111"/>
      <c r="N27" s="100"/>
      <c r="O27" s="100">
        <f t="shared" si="0"/>
        <v>0</v>
      </c>
      <c r="P27" s="100">
        <f t="shared" si="1"/>
        <v>0</v>
      </c>
      <c r="Q27" s="100"/>
      <c r="R27" s="106"/>
      <c r="S27" s="100"/>
      <c r="T27" s="100"/>
      <c r="U27" s="100"/>
      <c r="V27" s="100"/>
      <c r="W27" s="100"/>
      <c r="X27" s="106">
        <f t="shared" si="2"/>
        <v>0</v>
      </c>
      <c r="Y27" s="107"/>
      <c r="Z27" s="83"/>
      <c r="AA27" s="83"/>
      <c r="AB27" s="83"/>
      <c r="AC27" s="83"/>
      <c r="AD27" s="83"/>
      <c r="AE27" s="83"/>
      <c r="AF27" s="83"/>
      <c r="AG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ht="15.75">
      <c r="A28" s="108">
        <v>26</v>
      </c>
      <c r="B28" s="113" t="s">
        <v>109</v>
      </c>
      <c r="C28" s="114"/>
      <c r="D28" s="100"/>
      <c r="E28" s="114">
        <v>9</v>
      </c>
      <c r="F28" s="115">
        <v>276.83999999999997</v>
      </c>
      <c r="G28" s="114"/>
      <c r="H28" s="100"/>
      <c r="I28" s="110"/>
      <c r="J28" s="100"/>
      <c r="K28" s="111"/>
      <c r="L28" s="111"/>
      <c r="M28" s="111"/>
      <c r="N28" s="100"/>
      <c r="O28" s="100">
        <f t="shared" si="0"/>
        <v>276.83999999999997</v>
      </c>
      <c r="P28" s="100">
        <f t="shared" si="1"/>
        <v>27.683999999999997</v>
      </c>
      <c r="Q28" s="100"/>
      <c r="R28" s="106"/>
      <c r="S28" s="100"/>
      <c r="T28" s="106"/>
      <c r="U28" s="106"/>
      <c r="V28" s="106"/>
      <c r="W28" s="106"/>
      <c r="X28" s="106">
        <f t="shared" si="2"/>
        <v>249.15599999999998</v>
      </c>
      <c r="Y28" s="119"/>
      <c r="Z28" s="83"/>
      <c r="AA28" s="83"/>
      <c r="AB28" s="83"/>
      <c r="AC28" s="83"/>
      <c r="AD28" s="83"/>
      <c r="AE28" s="83"/>
      <c r="AF28" s="83"/>
      <c r="AG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  <c r="IV28" s="83"/>
    </row>
    <row r="29" spans="1:256" ht="15.75">
      <c r="A29" s="108">
        <v>27</v>
      </c>
      <c r="B29" s="113" t="s">
        <v>110</v>
      </c>
      <c r="C29" s="99"/>
      <c r="D29" s="100"/>
      <c r="E29" s="99"/>
      <c r="F29" s="109"/>
      <c r="G29" s="99"/>
      <c r="H29" s="100"/>
      <c r="I29" s="110"/>
      <c r="J29" s="100"/>
      <c r="K29" s="111"/>
      <c r="L29" s="111"/>
      <c r="M29" s="111"/>
      <c r="N29" s="100"/>
      <c r="O29" s="100">
        <f t="shared" si="0"/>
        <v>0</v>
      </c>
      <c r="P29" s="100">
        <f t="shared" si="1"/>
        <v>0</v>
      </c>
      <c r="Q29" s="100"/>
      <c r="R29" s="106"/>
      <c r="S29" s="100"/>
      <c r="T29" s="100"/>
      <c r="U29" s="118"/>
      <c r="V29" s="118"/>
      <c r="W29" s="100"/>
      <c r="X29" s="106">
        <f t="shared" si="2"/>
        <v>0</v>
      </c>
      <c r="Y29" s="107"/>
      <c r="Z29" s="83"/>
      <c r="AA29" s="83"/>
      <c r="AB29" s="83"/>
      <c r="AC29" s="83"/>
      <c r="AD29" s="83"/>
      <c r="AE29" s="83"/>
      <c r="AF29" s="83"/>
      <c r="AG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  <c r="IR29" s="83"/>
      <c r="IS29" s="83"/>
      <c r="IT29" s="83"/>
      <c r="IU29" s="83"/>
      <c r="IV29" s="83"/>
    </row>
    <row r="30" spans="1:256" ht="15.75">
      <c r="A30" s="108">
        <v>28</v>
      </c>
      <c r="B30" s="113" t="s">
        <v>22</v>
      </c>
      <c r="C30" s="114">
        <v>3</v>
      </c>
      <c r="D30" s="100">
        <v>90</v>
      </c>
      <c r="E30" s="114"/>
      <c r="F30" s="115"/>
      <c r="G30" s="114"/>
      <c r="H30" s="100"/>
      <c r="I30" s="110"/>
      <c r="J30" s="100"/>
      <c r="K30" s="111"/>
      <c r="L30" s="111"/>
      <c r="M30" s="111"/>
      <c r="N30" s="100"/>
      <c r="O30" s="100">
        <f t="shared" si="0"/>
        <v>90</v>
      </c>
      <c r="P30" s="100">
        <f t="shared" si="1"/>
        <v>9</v>
      </c>
      <c r="Q30" s="100"/>
      <c r="R30" s="106"/>
      <c r="S30" s="100"/>
      <c r="T30" s="100"/>
      <c r="U30" s="110"/>
      <c r="V30" s="116"/>
      <c r="W30" s="100"/>
      <c r="X30" s="106">
        <f t="shared" si="2"/>
        <v>81</v>
      </c>
      <c r="Y30" s="107"/>
      <c r="Z30" s="83"/>
      <c r="AA30" s="83" t="s">
        <v>212</v>
      </c>
      <c r="AB30" s="83"/>
      <c r="AC30" s="83"/>
      <c r="AD30" s="83"/>
      <c r="AE30" s="83"/>
      <c r="AF30" s="83"/>
      <c r="AG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</row>
    <row r="31" spans="1:256" ht="15.75">
      <c r="A31" s="108">
        <v>29</v>
      </c>
      <c r="B31" s="113" t="s">
        <v>113</v>
      </c>
      <c r="C31" s="114"/>
      <c r="D31" s="100"/>
      <c r="E31" s="114">
        <v>2</v>
      </c>
      <c r="F31" s="115">
        <v>61.52</v>
      </c>
      <c r="G31" s="114"/>
      <c r="H31" s="100"/>
      <c r="I31" s="110"/>
      <c r="J31" s="100"/>
      <c r="K31" s="111"/>
      <c r="L31" s="111"/>
      <c r="M31" s="111"/>
      <c r="N31" s="100"/>
      <c r="O31" s="100">
        <f t="shared" si="0"/>
        <v>61.52</v>
      </c>
      <c r="P31" s="100">
        <f t="shared" si="1"/>
        <v>6.152000000000001</v>
      </c>
      <c r="Q31" s="100"/>
      <c r="R31" s="106"/>
      <c r="S31" s="100"/>
      <c r="T31" s="106"/>
      <c r="U31" s="117"/>
      <c r="V31" s="105"/>
      <c r="W31" s="106"/>
      <c r="X31" s="106">
        <f t="shared" si="2"/>
        <v>55.368000000000002</v>
      </c>
      <c r="Y31" s="107"/>
      <c r="Z31" s="83"/>
      <c r="AA31" s="83"/>
      <c r="AB31" s="83"/>
      <c r="AC31" s="83"/>
      <c r="AD31" s="83"/>
      <c r="AE31" s="83"/>
      <c r="AF31" s="83"/>
      <c r="AG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  <c r="IR31" s="83"/>
      <c r="IS31" s="83"/>
      <c r="IT31" s="83"/>
      <c r="IU31" s="83"/>
      <c r="IV31" s="83"/>
    </row>
    <row r="32" spans="1:256" ht="15.75">
      <c r="A32" s="108">
        <v>30</v>
      </c>
      <c r="B32" s="113" t="s">
        <v>114</v>
      </c>
      <c r="C32" s="114"/>
      <c r="D32" s="100"/>
      <c r="E32" s="114">
        <v>7</v>
      </c>
      <c r="F32" s="115">
        <v>215.32</v>
      </c>
      <c r="G32" s="114"/>
      <c r="H32" s="100"/>
      <c r="I32" s="110"/>
      <c r="J32" s="100"/>
      <c r="K32" s="111"/>
      <c r="L32" s="111"/>
      <c r="M32" s="111"/>
      <c r="N32" s="100"/>
      <c r="O32" s="100">
        <f t="shared" si="0"/>
        <v>215.32</v>
      </c>
      <c r="P32" s="100">
        <f t="shared" si="1"/>
        <v>21.532</v>
      </c>
      <c r="Q32" s="100"/>
      <c r="R32" s="106"/>
      <c r="S32" s="111"/>
      <c r="T32" s="100"/>
      <c r="U32" s="118"/>
      <c r="V32" s="118"/>
      <c r="W32" s="100"/>
      <c r="X32" s="106">
        <f t="shared" si="2"/>
        <v>193.78799999999998</v>
      </c>
      <c r="Y32" s="107"/>
      <c r="Z32" s="83"/>
      <c r="AA32" s="83"/>
      <c r="AB32" s="83"/>
      <c r="AC32" s="83"/>
      <c r="AD32" s="83"/>
      <c r="AE32" s="83"/>
      <c r="AF32" s="83"/>
      <c r="AG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15.75">
      <c r="A33" s="108">
        <v>31</v>
      </c>
      <c r="B33" s="113" t="s">
        <v>115</v>
      </c>
      <c r="C33" s="114"/>
      <c r="D33" s="100"/>
      <c r="E33" s="114"/>
      <c r="F33" s="115"/>
      <c r="G33" s="114"/>
      <c r="H33" s="100"/>
      <c r="I33" s="110"/>
      <c r="J33" s="100"/>
      <c r="K33" s="111"/>
      <c r="L33" s="111"/>
      <c r="M33" s="111"/>
      <c r="N33" s="100"/>
      <c r="O33" s="100">
        <f t="shared" si="0"/>
        <v>0</v>
      </c>
      <c r="P33" s="100">
        <f t="shared" si="1"/>
        <v>0</v>
      </c>
      <c r="Q33" s="100"/>
      <c r="R33" s="106"/>
      <c r="S33" s="111"/>
      <c r="T33" s="100"/>
      <c r="U33" s="118"/>
      <c r="V33" s="118"/>
      <c r="W33" s="100"/>
      <c r="X33" s="106">
        <f t="shared" si="2"/>
        <v>0</v>
      </c>
      <c r="Y33" s="107"/>
      <c r="Z33" s="83"/>
      <c r="AA33" s="83"/>
      <c r="AB33" s="83"/>
      <c r="AC33" s="83"/>
      <c r="AD33" s="83"/>
      <c r="AE33" s="83"/>
      <c r="AF33" s="83"/>
      <c r="AG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256" ht="15.75">
      <c r="A34" s="108">
        <v>32</v>
      </c>
      <c r="B34" s="113" t="s">
        <v>116</v>
      </c>
      <c r="C34" s="114"/>
      <c r="D34" s="100"/>
      <c r="E34" s="114"/>
      <c r="F34" s="115"/>
      <c r="G34" s="114"/>
      <c r="H34" s="100"/>
      <c r="I34" s="110"/>
      <c r="J34" s="100"/>
      <c r="K34" s="111"/>
      <c r="L34" s="111"/>
      <c r="M34" s="111"/>
      <c r="N34" s="100"/>
      <c r="O34" s="100">
        <f t="shared" si="0"/>
        <v>0</v>
      </c>
      <c r="P34" s="100">
        <f t="shared" si="1"/>
        <v>0</v>
      </c>
      <c r="Q34" s="100"/>
      <c r="R34" s="106"/>
      <c r="S34" s="100"/>
      <c r="T34" s="100"/>
      <c r="U34" s="100"/>
      <c r="V34" s="100"/>
      <c r="W34" s="100"/>
      <c r="X34" s="106">
        <f t="shared" si="2"/>
        <v>0</v>
      </c>
      <c r="Y34" s="107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spans="1:256" ht="15.75">
      <c r="A35" s="108">
        <v>33</v>
      </c>
      <c r="B35" s="113" t="s">
        <v>118</v>
      </c>
      <c r="C35" s="114"/>
      <c r="D35" s="106"/>
      <c r="E35" s="114">
        <v>7</v>
      </c>
      <c r="F35" s="115">
        <v>215.32</v>
      </c>
      <c r="G35" s="114"/>
      <c r="H35" s="106"/>
      <c r="I35" s="110"/>
      <c r="J35" s="100"/>
      <c r="K35" s="111"/>
      <c r="L35" s="111"/>
      <c r="M35" s="111"/>
      <c r="N35" s="100"/>
      <c r="O35" s="100">
        <f t="shared" si="0"/>
        <v>215.32</v>
      </c>
      <c r="P35" s="100">
        <f t="shared" si="1"/>
        <v>21.532</v>
      </c>
      <c r="Q35" s="100"/>
      <c r="R35" s="106"/>
      <c r="S35" s="100"/>
      <c r="T35" s="106"/>
      <c r="U35" s="118"/>
      <c r="V35" s="118"/>
      <c r="W35" s="106"/>
      <c r="X35" s="106">
        <f t="shared" si="2"/>
        <v>193.78799999999998</v>
      </c>
      <c r="Y35" s="107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</row>
    <row r="36" spans="1:256" ht="15.75">
      <c r="A36" s="108">
        <v>34</v>
      </c>
      <c r="B36" s="113" t="s">
        <v>119</v>
      </c>
      <c r="C36" s="114"/>
      <c r="D36" s="106"/>
      <c r="E36" s="114"/>
      <c r="F36" s="115"/>
      <c r="G36" s="114"/>
      <c r="H36" s="106"/>
      <c r="I36" s="110"/>
      <c r="J36" s="100"/>
      <c r="K36" s="111"/>
      <c r="L36" s="111"/>
      <c r="M36" s="111"/>
      <c r="N36" s="100"/>
      <c r="O36" s="100">
        <f t="shared" si="0"/>
        <v>0</v>
      </c>
      <c r="P36" s="100">
        <f t="shared" si="1"/>
        <v>0</v>
      </c>
      <c r="Q36" s="100"/>
      <c r="R36" s="106"/>
      <c r="S36" s="100"/>
      <c r="T36" s="106"/>
      <c r="U36" s="106"/>
      <c r="V36" s="106"/>
      <c r="W36" s="106"/>
      <c r="X36" s="106">
        <f t="shared" si="2"/>
        <v>0</v>
      </c>
      <c r="Y36" s="107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  <c r="IV36" s="83"/>
    </row>
    <row r="37" spans="1:256" ht="15.75">
      <c r="A37" s="108">
        <v>35</v>
      </c>
      <c r="B37" s="113" t="s">
        <v>120</v>
      </c>
      <c r="C37" s="114"/>
      <c r="D37" s="106"/>
      <c r="E37" s="114"/>
      <c r="F37" s="115"/>
      <c r="G37" s="114"/>
      <c r="H37" s="106"/>
      <c r="I37" s="110"/>
      <c r="J37" s="100"/>
      <c r="K37" s="111"/>
      <c r="L37" s="111"/>
      <c r="M37" s="111"/>
      <c r="N37" s="100"/>
      <c r="O37" s="100">
        <f t="shared" si="0"/>
        <v>0</v>
      </c>
      <c r="P37" s="100">
        <f t="shared" si="1"/>
        <v>0</v>
      </c>
      <c r="Q37" s="100"/>
      <c r="R37" s="106"/>
      <c r="S37" s="100"/>
      <c r="T37" s="106"/>
      <c r="U37" s="117"/>
      <c r="V37" s="117"/>
      <c r="W37" s="106"/>
      <c r="X37" s="106">
        <f t="shared" si="2"/>
        <v>0</v>
      </c>
      <c r="Y37" s="107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1:256" ht="15.75">
      <c r="A38" s="108">
        <v>36</v>
      </c>
      <c r="B38" s="113" t="s">
        <v>121</v>
      </c>
      <c r="C38" s="114"/>
      <c r="D38" s="106"/>
      <c r="E38" s="114"/>
      <c r="F38" s="115"/>
      <c r="G38" s="114"/>
      <c r="H38" s="106"/>
      <c r="I38" s="110"/>
      <c r="J38" s="100"/>
      <c r="K38" s="111"/>
      <c r="L38" s="111"/>
      <c r="M38" s="111"/>
      <c r="N38" s="100"/>
      <c r="O38" s="100">
        <f t="shared" si="0"/>
        <v>0</v>
      </c>
      <c r="P38" s="100">
        <f t="shared" si="1"/>
        <v>0</v>
      </c>
      <c r="Q38" s="100"/>
      <c r="R38" s="106"/>
      <c r="S38" s="100"/>
      <c r="T38" s="106"/>
      <c r="U38" s="117"/>
      <c r="V38" s="117"/>
      <c r="W38" s="106"/>
      <c r="X38" s="106">
        <f t="shared" si="2"/>
        <v>0</v>
      </c>
      <c r="Y38" s="107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  <c r="IV38" s="83"/>
    </row>
    <row r="39" spans="1:256" ht="15.75">
      <c r="A39" s="108">
        <v>37</v>
      </c>
      <c r="B39" s="113" t="s">
        <v>122</v>
      </c>
      <c r="C39" s="114"/>
      <c r="D39" s="106"/>
      <c r="E39" s="114"/>
      <c r="F39" s="115"/>
      <c r="G39" s="114"/>
      <c r="H39" s="106"/>
      <c r="I39" s="110"/>
      <c r="J39" s="100"/>
      <c r="K39" s="111"/>
      <c r="L39" s="111"/>
      <c r="M39" s="112"/>
      <c r="N39" s="100"/>
      <c r="O39" s="100">
        <f t="shared" si="0"/>
        <v>0</v>
      </c>
      <c r="P39" s="100">
        <f t="shared" si="1"/>
        <v>0</v>
      </c>
      <c r="Q39" s="100"/>
      <c r="R39" s="106"/>
      <c r="S39" s="100"/>
      <c r="T39" s="100"/>
      <c r="U39" s="118"/>
      <c r="V39" s="118"/>
      <c r="W39" s="100"/>
      <c r="X39" s="106">
        <f t="shared" si="2"/>
        <v>0</v>
      </c>
      <c r="Y39" s="107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  <c r="IV39" s="83"/>
    </row>
    <row r="40" spans="1:256" ht="15.75">
      <c r="A40" s="108">
        <v>38</v>
      </c>
      <c r="B40" s="113" t="s">
        <v>123</v>
      </c>
      <c r="C40" s="114"/>
      <c r="D40" s="106"/>
      <c r="E40" s="114"/>
      <c r="F40" s="115"/>
      <c r="G40" s="114"/>
      <c r="H40" s="106"/>
      <c r="I40" s="110"/>
      <c r="J40" s="100"/>
      <c r="K40" s="111"/>
      <c r="L40" s="111"/>
      <c r="M40" s="111"/>
      <c r="N40" s="100"/>
      <c r="O40" s="100">
        <f t="shared" si="0"/>
        <v>0</v>
      </c>
      <c r="P40" s="100">
        <f t="shared" si="1"/>
        <v>0</v>
      </c>
      <c r="Q40" s="100"/>
      <c r="R40" s="106"/>
      <c r="S40" s="100"/>
      <c r="T40" s="106"/>
      <c r="U40" s="117"/>
      <c r="V40" s="105"/>
      <c r="W40" s="106"/>
      <c r="X40" s="106">
        <f t="shared" si="2"/>
        <v>0</v>
      </c>
      <c r="Y40" s="107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</row>
    <row r="41" spans="1:256" ht="15.75">
      <c r="A41" s="108">
        <v>39</v>
      </c>
      <c r="B41" s="113" t="s">
        <v>125</v>
      </c>
      <c r="C41" s="114"/>
      <c r="D41" s="106"/>
      <c r="E41" s="114"/>
      <c r="F41" s="115"/>
      <c r="G41" s="114"/>
      <c r="H41" s="106"/>
      <c r="I41" s="110"/>
      <c r="J41" s="100"/>
      <c r="K41" s="111"/>
      <c r="L41" s="111"/>
      <c r="M41" s="111"/>
      <c r="N41" s="100"/>
      <c r="O41" s="100">
        <f t="shared" si="0"/>
        <v>0</v>
      </c>
      <c r="P41" s="100">
        <f t="shared" si="1"/>
        <v>0</v>
      </c>
      <c r="Q41" s="100"/>
      <c r="R41" s="106"/>
      <c r="S41" s="100"/>
      <c r="T41" s="106"/>
      <c r="U41" s="118"/>
      <c r="V41" s="118"/>
      <c r="W41" s="106"/>
      <c r="X41" s="106">
        <f t="shared" si="2"/>
        <v>0</v>
      </c>
      <c r="Y41" s="107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spans="1:256" ht="15.75">
      <c r="A42" s="108">
        <v>40</v>
      </c>
      <c r="B42" s="113" t="s">
        <v>88</v>
      </c>
      <c r="C42" s="114">
        <v>1</v>
      </c>
      <c r="D42" s="106">
        <v>30</v>
      </c>
      <c r="E42" s="114"/>
      <c r="F42" s="115"/>
      <c r="G42" s="114"/>
      <c r="H42" s="106"/>
      <c r="I42" s="110"/>
      <c r="J42" s="100"/>
      <c r="K42" s="111"/>
      <c r="L42" s="111"/>
      <c r="M42" s="111"/>
      <c r="N42" s="100"/>
      <c r="O42" s="100">
        <f t="shared" si="0"/>
        <v>30</v>
      </c>
      <c r="P42" s="100">
        <f t="shared" si="1"/>
        <v>3</v>
      </c>
      <c r="Q42" s="100"/>
      <c r="R42" s="106"/>
      <c r="S42" s="100"/>
      <c r="T42" s="100"/>
      <c r="U42" s="100"/>
      <c r="V42" s="100"/>
      <c r="W42" s="100"/>
      <c r="X42" s="106">
        <f t="shared" si="2"/>
        <v>27</v>
      </c>
      <c r="Y42" s="107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  <c r="IR42" s="83"/>
      <c r="IS42" s="83"/>
      <c r="IT42" s="83"/>
      <c r="IU42" s="83"/>
      <c r="IV42" s="83"/>
    </row>
    <row r="43" spans="1:256" ht="15.75">
      <c r="A43" s="108">
        <v>41</v>
      </c>
      <c r="B43" s="95" t="s">
        <v>126</v>
      </c>
      <c r="C43" s="114"/>
      <c r="D43" s="106"/>
      <c r="E43" s="112">
        <v>8</v>
      </c>
      <c r="F43" s="120">
        <v>246.07999999999998</v>
      </c>
      <c r="G43" s="114"/>
      <c r="H43" s="106"/>
      <c r="I43" s="112"/>
      <c r="J43" s="100"/>
      <c r="K43" s="111"/>
      <c r="L43" s="111"/>
      <c r="M43" s="111"/>
      <c r="N43" s="100"/>
      <c r="O43" s="100">
        <f t="shared" si="0"/>
        <v>246.07999999999998</v>
      </c>
      <c r="P43" s="100">
        <f t="shared" si="1"/>
        <v>24.607999999999997</v>
      </c>
      <c r="Q43" s="100"/>
      <c r="R43" s="106"/>
      <c r="S43" s="100"/>
      <c r="T43" s="106"/>
      <c r="U43" s="118"/>
      <c r="V43" s="118"/>
      <c r="W43" s="106"/>
      <c r="X43" s="106">
        <f t="shared" si="2"/>
        <v>221.47199999999998</v>
      </c>
      <c r="Y43" s="107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</row>
    <row r="44" spans="1:256" ht="15.75">
      <c r="A44" s="108">
        <v>42</v>
      </c>
      <c r="B44" s="95" t="s">
        <v>127</v>
      </c>
      <c r="C44" s="114"/>
      <c r="D44" s="106"/>
      <c r="E44" s="114"/>
      <c r="F44" s="115"/>
      <c r="G44" s="114"/>
      <c r="H44" s="106"/>
      <c r="I44" s="110"/>
      <c r="J44" s="100"/>
      <c r="K44" s="111"/>
      <c r="L44" s="111"/>
      <c r="M44" s="111"/>
      <c r="N44" s="100"/>
      <c r="O44" s="100">
        <f t="shared" si="0"/>
        <v>0</v>
      </c>
      <c r="P44" s="100">
        <f t="shared" si="1"/>
        <v>0</v>
      </c>
      <c r="Q44" s="100"/>
      <c r="R44" s="106"/>
      <c r="S44" s="100"/>
      <c r="T44" s="100"/>
      <c r="U44" s="117"/>
      <c r="V44" s="105"/>
      <c r="W44" s="100"/>
      <c r="X44" s="106">
        <f t="shared" si="2"/>
        <v>0</v>
      </c>
      <c r="Y44" s="107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</row>
    <row r="45" spans="1:256" ht="15.75">
      <c r="A45" s="108">
        <v>43</v>
      </c>
      <c r="B45" s="95" t="s">
        <v>128</v>
      </c>
      <c r="C45" s="114"/>
      <c r="D45" s="106"/>
      <c r="E45" s="112">
        <v>7</v>
      </c>
      <c r="F45" s="120">
        <v>215.32</v>
      </c>
      <c r="G45" s="114"/>
      <c r="H45" s="106"/>
      <c r="I45" s="112"/>
      <c r="J45" s="100"/>
      <c r="K45" s="111"/>
      <c r="L45" s="111"/>
      <c r="M45" s="111"/>
      <c r="N45" s="100"/>
      <c r="O45" s="100">
        <f t="shared" si="0"/>
        <v>215.32</v>
      </c>
      <c r="P45" s="100">
        <f t="shared" si="1"/>
        <v>21.532</v>
      </c>
      <c r="Q45" s="100"/>
      <c r="R45" s="106"/>
      <c r="S45" s="100"/>
      <c r="T45" s="106"/>
      <c r="U45" s="117"/>
      <c r="V45" s="105"/>
      <c r="W45" s="106"/>
      <c r="X45" s="106">
        <f t="shared" si="2"/>
        <v>193.78799999999998</v>
      </c>
      <c r="Y45" s="107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  <c r="IR45" s="83"/>
      <c r="IS45" s="83"/>
      <c r="IT45" s="83"/>
      <c r="IU45" s="83"/>
      <c r="IV45" s="83"/>
    </row>
    <row r="46" spans="1:256" ht="15.75">
      <c r="A46" s="108">
        <v>44</v>
      </c>
      <c r="B46" s="113" t="s">
        <v>62</v>
      </c>
      <c r="C46" s="114">
        <v>3</v>
      </c>
      <c r="D46" s="106">
        <v>90</v>
      </c>
      <c r="E46" s="114"/>
      <c r="F46" s="115"/>
      <c r="G46" s="114"/>
      <c r="H46" s="106"/>
      <c r="I46" s="110"/>
      <c r="J46" s="100"/>
      <c r="K46" s="111"/>
      <c r="L46" s="111"/>
      <c r="M46" s="111"/>
      <c r="N46" s="100"/>
      <c r="O46" s="100">
        <f t="shared" si="0"/>
        <v>90</v>
      </c>
      <c r="P46" s="100">
        <f t="shared" si="1"/>
        <v>9</v>
      </c>
      <c r="Q46" s="100"/>
      <c r="R46" s="106"/>
      <c r="S46" s="100"/>
      <c r="T46" s="106"/>
      <c r="U46" s="110"/>
      <c r="V46" s="106"/>
      <c r="W46" s="106"/>
      <c r="X46" s="106">
        <f t="shared" si="2"/>
        <v>81</v>
      </c>
      <c r="Y46" s="107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  <c r="IU46" s="83"/>
      <c r="IV46" s="83"/>
    </row>
    <row r="47" spans="1:256" ht="15.75">
      <c r="A47" s="108">
        <v>45</v>
      </c>
      <c r="B47" s="113" t="s">
        <v>131</v>
      </c>
      <c r="C47" s="114"/>
      <c r="D47" s="106"/>
      <c r="E47" s="114"/>
      <c r="F47" s="115"/>
      <c r="G47" s="114"/>
      <c r="H47" s="106"/>
      <c r="I47" s="110"/>
      <c r="J47" s="100"/>
      <c r="K47" s="111"/>
      <c r="L47" s="111"/>
      <c r="M47" s="111"/>
      <c r="N47" s="100"/>
      <c r="O47" s="100">
        <f t="shared" si="0"/>
        <v>0</v>
      </c>
      <c r="P47" s="100">
        <f t="shared" si="1"/>
        <v>0</v>
      </c>
      <c r="Q47" s="100"/>
      <c r="R47" s="106"/>
      <c r="S47" s="100"/>
      <c r="T47" s="106"/>
      <c r="U47" s="118"/>
      <c r="V47" s="118"/>
      <c r="W47" s="106"/>
      <c r="X47" s="106">
        <f t="shared" si="2"/>
        <v>0</v>
      </c>
      <c r="Y47" s="107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  <c r="IV47" s="83"/>
    </row>
    <row r="48" spans="1:256" ht="15.75">
      <c r="A48" s="108">
        <v>46</v>
      </c>
      <c r="B48" s="95" t="s">
        <v>132</v>
      </c>
      <c r="C48" s="114"/>
      <c r="D48" s="106"/>
      <c r="E48" s="114"/>
      <c r="F48" s="115"/>
      <c r="G48" s="114"/>
      <c r="H48" s="106"/>
      <c r="I48" s="110"/>
      <c r="J48" s="100"/>
      <c r="K48" s="111"/>
      <c r="L48" s="121"/>
      <c r="M48" s="121"/>
      <c r="N48" s="122"/>
      <c r="O48" s="100">
        <f t="shared" si="0"/>
        <v>0</v>
      </c>
      <c r="P48" s="100">
        <f t="shared" si="1"/>
        <v>0</v>
      </c>
      <c r="Q48" s="100"/>
      <c r="R48" s="106"/>
      <c r="S48" s="100"/>
      <c r="T48" s="100"/>
      <c r="U48" s="100"/>
      <c r="V48" s="100"/>
      <c r="W48" s="100"/>
      <c r="X48" s="106">
        <f t="shared" si="2"/>
        <v>0</v>
      </c>
      <c r="Y48" s="107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  <c r="IV48" s="83"/>
    </row>
    <row r="49" spans="1:256" ht="15.75">
      <c r="A49" s="108">
        <v>47</v>
      </c>
      <c r="B49" s="113" t="s">
        <v>134</v>
      </c>
      <c r="C49" s="114"/>
      <c r="D49" s="106"/>
      <c r="E49" s="114">
        <v>4</v>
      </c>
      <c r="F49" s="109">
        <v>123.04</v>
      </c>
      <c r="G49" s="114"/>
      <c r="H49" s="106"/>
      <c r="I49" s="110"/>
      <c r="J49" s="122"/>
      <c r="K49" s="121"/>
      <c r="L49" s="111"/>
      <c r="M49" s="111"/>
      <c r="N49" s="100"/>
      <c r="O49" s="100">
        <f t="shared" si="0"/>
        <v>123.04</v>
      </c>
      <c r="P49" s="100">
        <f t="shared" si="1"/>
        <v>12.304000000000002</v>
      </c>
      <c r="Q49" s="100"/>
      <c r="R49" s="106"/>
      <c r="S49" s="100"/>
      <c r="T49" s="106"/>
      <c r="U49" s="106"/>
      <c r="V49" s="106"/>
      <c r="W49" s="106"/>
      <c r="X49" s="106">
        <f t="shared" si="2"/>
        <v>110.736</v>
      </c>
      <c r="Y49" s="107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</row>
    <row r="50" spans="1:256" ht="15.75">
      <c r="A50" s="123">
        <v>48</v>
      </c>
      <c r="B50" s="113" t="s">
        <v>135</v>
      </c>
      <c r="C50" s="114"/>
      <c r="D50" s="106"/>
      <c r="E50" s="114"/>
      <c r="F50" s="115"/>
      <c r="G50" s="114"/>
      <c r="H50" s="106"/>
      <c r="I50" s="110"/>
      <c r="J50" s="122"/>
      <c r="K50" s="121"/>
      <c r="L50" s="111"/>
      <c r="M50" s="111"/>
      <c r="N50" s="100"/>
      <c r="O50" s="100">
        <f t="shared" si="0"/>
        <v>0</v>
      </c>
      <c r="P50" s="100">
        <f t="shared" si="1"/>
        <v>0</v>
      </c>
      <c r="Q50" s="100"/>
      <c r="R50" s="106"/>
      <c r="S50" s="100"/>
      <c r="T50" s="106"/>
      <c r="U50" s="106"/>
      <c r="V50" s="106"/>
      <c r="W50" s="106"/>
      <c r="X50" s="106">
        <f t="shared" si="2"/>
        <v>0</v>
      </c>
      <c r="Y50" s="107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  <c r="IR50" s="83"/>
      <c r="IS50" s="83"/>
      <c r="IT50" s="83"/>
      <c r="IU50" s="83"/>
      <c r="IV50" s="83"/>
    </row>
    <row r="51" spans="1:256" ht="15.75">
      <c r="A51" s="108">
        <v>49</v>
      </c>
      <c r="B51" s="113" t="s">
        <v>136</v>
      </c>
      <c r="C51" s="114"/>
      <c r="D51" s="106"/>
      <c r="E51" s="114">
        <v>6</v>
      </c>
      <c r="F51" s="115">
        <v>184.56</v>
      </c>
      <c r="G51" s="114"/>
      <c r="H51" s="106"/>
      <c r="I51" s="110"/>
      <c r="J51" s="100"/>
      <c r="K51" s="111"/>
      <c r="L51" s="111"/>
      <c r="M51" s="112"/>
      <c r="N51" s="100"/>
      <c r="O51" s="100">
        <f t="shared" si="0"/>
        <v>184.56</v>
      </c>
      <c r="P51" s="100">
        <f t="shared" si="1"/>
        <v>18.456000000000003</v>
      </c>
      <c r="Q51" s="100"/>
      <c r="R51" s="106"/>
      <c r="S51" s="100"/>
      <c r="T51" s="106"/>
      <c r="U51" s="106"/>
      <c r="V51" s="106"/>
      <c r="W51" s="106"/>
      <c r="X51" s="106">
        <f t="shared" si="2"/>
        <v>166.10399999999998</v>
      </c>
      <c r="Y51" s="107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  <c r="IR51" s="83"/>
      <c r="IS51" s="83"/>
      <c r="IT51" s="83"/>
      <c r="IU51" s="83"/>
      <c r="IV51" s="83"/>
    </row>
    <row r="52" spans="1:256" ht="15.75">
      <c r="A52" s="108">
        <v>50</v>
      </c>
      <c r="B52" s="113" t="s">
        <v>213</v>
      </c>
      <c r="C52" s="114"/>
      <c r="D52" s="106"/>
      <c r="E52" s="114"/>
      <c r="F52" s="115"/>
      <c r="G52" s="114"/>
      <c r="H52" s="106"/>
      <c r="I52" s="110"/>
      <c r="J52" s="100"/>
      <c r="K52" s="111"/>
      <c r="L52" s="111"/>
      <c r="M52" s="111"/>
      <c r="N52" s="100"/>
      <c r="O52" s="100">
        <f t="shared" si="0"/>
        <v>0</v>
      </c>
      <c r="P52" s="100">
        <f t="shared" si="1"/>
        <v>0</v>
      </c>
      <c r="Q52" s="100"/>
      <c r="R52" s="106"/>
      <c r="S52" s="100"/>
      <c r="T52" s="106"/>
      <c r="U52" s="106"/>
      <c r="V52" s="106"/>
      <c r="W52" s="106"/>
      <c r="X52" s="106">
        <f t="shared" si="2"/>
        <v>0</v>
      </c>
      <c r="Y52" s="107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256" ht="15.75">
      <c r="A53" s="108">
        <v>51</v>
      </c>
      <c r="B53" s="124" t="s">
        <v>36</v>
      </c>
      <c r="C53" s="114">
        <v>3</v>
      </c>
      <c r="D53" s="106">
        <v>90</v>
      </c>
      <c r="E53" s="114"/>
      <c r="F53" s="115"/>
      <c r="G53" s="114"/>
      <c r="H53" s="106"/>
      <c r="I53" s="110"/>
      <c r="J53" s="100"/>
      <c r="K53" s="111"/>
      <c r="L53" s="111"/>
      <c r="M53" s="111"/>
      <c r="N53" s="100"/>
      <c r="O53" s="100">
        <f t="shared" si="0"/>
        <v>90</v>
      </c>
      <c r="P53" s="100">
        <f t="shared" si="1"/>
        <v>9</v>
      </c>
      <c r="Q53" s="100"/>
      <c r="R53" s="106"/>
      <c r="S53" s="100"/>
      <c r="T53" s="106"/>
      <c r="U53" s="117"/>
      <c r="V53" s="117"/>
      <c r="W53" s="106"/>
      <c r="X53" s="106">
        <f t="shared" si="2"/>
        <v>81</v>
      </c>
      <c r="Y53" s="107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</row>
    <row r="54" spans="1:256" ht="15.75">
      <c r="A54" s="108">
        <v>52</v>
      </c>
      <c r="B54" s="113" t="s">
        <v>52</v>
      </c>
      <c r="C54" s="125">
        <v>1</v>
      </c>
      <c r="D54" s="106">
        <v>30</v>
      </c>
      <c r="E54" s="111"/>
      <c r="F54" s="120"/>
      <c r="G54" s="125"/>
      <c r="H54" s="106"/>
      <c r="I54" s="112"/>
      <c r="J54" s="100"/>
      <c r="K54" s="111"/>
      <c r="L54" s="111"/>
      <c r="M54" s="111"/>
      <c r="N54" s="111"/>
      <c r="O54" s="100">
        <f t="shared" si="0"/>
        <v>30</v>
      </c>
      <c r="P54" s="100">
        <f t="shared" si="1"/>
        <v>3</v>
      </c>
      <c r="Q54" s="100"/>
      <c r="R54" s="106"/>
      <c r="S54" s="111"/>
      <c r="T54" s="106"/>
      <c r="U54" s="118"/>
      <c r="V54" s="118"/>
      <c r="W54" s="100"/>
      <c r="X54" s="106">
        <f t="shared" si="2"/>
        <v>27</v>
      </c>
      <c r="Y54" s="107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</row>
    <row r="55" spans="1:256" ht="15.75">
      <c r="A55" s="108">
        <v>53</v>
      </c>
      <c r="B55" s="124" t="s">
        <v>139</v>
      </c>
      <c r="C55" s="125"/>
      <c r="D55" s="106"/>
      <c r="E55" s="112"/>
      <c r="F55" s="120"/>
      <c r="G55" s="125"/>
      <c r="H55" s="106"/>
      <c r="I55" s="112"/>
      <c r="J55" s="100"/>
      <c r="K55" s="111"/>
      <c r="L55" s="111"/>
      <c r="M55" s="111"/>
      <c r="N55" s="111"/>
      <c r="O55" s="100">
        <f t="shared" si="0"/>
        <v>0</v>
      </c>
      <c r="P55" s="100">
        <f t="shared" si="1"/>
        <v>0</v>
      </c>
      <c r="Q55" s="100"/>
      <c r="R55" s="106"/>
      <c r="S55" s="100"/>
      <c r="T55" s="100"/>
      <c r="U55" s="118"/>
      <c r="V55" s="118"/>
      <c r="W55" s="100"/>
      <c r="X55" s="106">
        <f t="shared" si="2"/>
        <v>0</v>
      </c>
      <c r="Y55" s="107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</row>
    <row r="56" spans="1:256" ht="15.75">
      <c r="A56" s="108">
        <v>54</v>
      </c>
      <c r="B56" s="113" t="s">
        <v>140</v>
      </c>
      <c r="C56" s="114"/>
      <c r="D56" s="106"/>
      <c r="E56" s="114"/>
      <c r="F56" s="115"/>
      <c r="G56" s="114"/>
      <c r="H56" s="106"/>
      <c r="I56" s="110"/>
      <c r="J56" s="100"/>
      <c r="K56" s="111"/>
      <c r="L56" s="111"/>
      <c r="M56" s="111"/>
      <c r="N56" s="111"/>
      <c r="O56" s="100">
        <f t="shared" si="0"/>
        <v>0</v>
      </c>
      <c r="P56" s="100">
        <f t="shared" si="1"/>
        <v>0</v>
      </c>
      <c r="Q56" s="100"/>
      <c r="R56" s="106"/>
      <c r="S56" s="100"/>
      <c r="T56" s="100"/>
      <c r="U56" s="110"/>
      <c r="V56" s="100"/>
      <c r="W56" s="100"/>
      <c r="X56" s="106">
        <f t="shared" si="2"/>
        <v>0</v>
      </c>
      <c r="Y56" s="107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  <c r="IV56" s="83"/>
    </row>
    <row r="57" spans="1:256" ht="15.75">
      <c r="A57" s="108">
        <v>55</v>
      </c>
      <c r="B57" s="113" t="s">
        <v>58</v>
      </c>
      <c r="C57" s="114">
        <v>2</v>
      </c>
      <c r="D57" s="106">
        <v>60</v>
      </c>
      <c r="E57" s="126">
        <v>9</v>
      </c>
      <c r="F57" s="115">
        <v>276.83999999999997</v>
      </c>
      <c r="G57" s="114"/>
      <c r="H57" s="106"/>
      <c r="I57" s="110"/>
      <c r="J57" s="100"/>
      <c r="K57" s="111"/>
      <c r="L57" s="111"/>
      <c r="M57" s="111"/>
      <c r="N57" s="111"/>
      <c r="O57" s="100">
        <f t="shared" si="0"/>
        <v>336.84</v>
      </c>
      <c r="P57" s="100">
        <f t="shared" si="1"/>
        <v>33.683999999999997</v>
      </c>
      <c r="Q57" s="100"/>
      <c r="R57" s="106"/>
      <c r="S57" s="100"/>
      <c r="T57" s="100"/>
      <c r="U57" s="118"/>
      <c r="V57" s="127"/>
      <c r="W57" s="100"/>
      <c r="X57" s="106">
        <f t="shared" si="2"/>
        <v>303.15599999999995</v>
      </c>
      <c r="Y57" s="107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  <c r="IV57" s="83"/>
    </row>
    <row r="58" spans="1:256" ht="15.75">
      <c r="A58" s="108">
        <v>56</v>
      </c>
      <c r="B58" s="113" t="s">
        <v>141</v>
      </c>
      <c r="C58" s="114"/>
      <c r="D58" s="106"/>
      <c r="E58" s="112"/>
      <c r="F58" s="109"/>
      <c r="G58" s="114"/>
      <c r="H58" s="106"/>
      <c r="I58" s="110"/>
      <c r="J58" s="100"/>
      <c r="K58" s="111"/>
      <c r="L58" s="111"/>
      <c r="M58" s="111"/>
      <c r="N58" s="111"/>
      <c r="O58" s="100">
        <f t="shared" si="0"/>
        <v>0</v>
      </c>
      <c r="P58" s="100">
        <f t="shared" si="1"/>
        <v>0</v>
      </c>
      <c r="Q58" s="100"/>
      <c r="R58" s="106"/>
      <c r="S58" s="100"/>
      <c r="T58" s="100"/>
      <c r="U58" s="118"/>
      <c r="V58" s="105"/>
      <c r="W58" s="100"/>
      <c r="X58" s="106">
        <f t="shared" si="2"/>
        <v>0</v>
      </c>
      <c r="Y58" s="107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  <c r="FL58" s="83"/>
      <c r="FM58" s="83"/>
      <c r="FN58" s="83"/>
      <c r="FO58" s="83"/>
      <c r="FP58" s="83"/>
      <c r="FQ58" s="83"/>
      <c r="FR58" s="83"/>
      <c r="FS58" s="83"/>
      <c r="FT58" s="83"/>
      <c r="FU58" s="83"/>
      <c r="FV58" s="83"/>
      <c r="FW58" s="83"/>
      <c r="FX58" s="83"/>
      <c r="FY58" s="83"/>
      <c r="FZ58" s="83"/>
      <c r="GA58" s="83"/>
      <c r="GB58" s="83"/>
      <c r="GC58" s="83"/>
      <c r="GD58" s="83"/>
      <c r="GE58" s="83"/>
      <c r="GF58" s="83"/>
      <c r="GG58" s="83"/>
      <c r="GH58" s="83"/>
      <c r="GI58" s="83"/>
      <c r="GJ58" s="83"/>
      <c r="GK58" s="83"/>
      <c r="GL58" s="83"/>
      <c r="GM58" s="83"/>
      <c r="GN58" s="83"/>
      <c r="GO58" s="83"/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  <c r="HE58" s="83"/>
      <c r="HF58" s="83"/>
      <c r="HG58" s="83"/>
      <c r="HH58" s="83"/>
      <c r="HI58" s="83"/>
      <c r="HJ58" s="83"/>
      <c r="HK58" s="83"/>
      <c r="HL58" s="83"/>
      <c r="HM58" s="83"/>
      <c r="HN58" s="83"/>
      <c r="HO58" s="83"/>
      <c r="HP58" s="83"/>
      <c r="HQ58" s="83"/>
      <c r="HR58" s="83"/>
      <c r="HS58" s="83"/>
      <c r="HT58" s="83"/>
      <c r="HU58" s="83"/>
      <c r="HV58" s="83"/>
      <c r="HW58" s="83"/>
      <c r="HX58" s="83"/>
      <c r="HY58" s="83"/>
      <c r="HZ58" s="83"/>
      <c r="IA58" s="83"/>
      <c r="IB58" s="83"/>
      <c r="IC58" s="83"/>
      <c r="ID58" s="83"/>
      <c r="IE58" s="83"/>
      <c r="IF58" s="83"/>
      <c r="IG58" s="83"/>
      <c r="IH58" s="83"/>
      <c r="II58" s="83"/>
      <c r="IJ58" s="83"/>
      <c r="IK58" s="83"/>
      <c r="IL58" s="83"/>
      <c r="IM58" s="83"/>
      <c r="IN58" s="83"/>
      <c r="IO58" s="83"/>
      <c r="IP58" s="83"/>
      <c r="IQ58" s="83"/>
      <c r="IR58" s="83"/>
      <c r="IS58" s="83"/>
      <c r="IT58" s="83"/>
      <c r="IU58" s="83"/>
      <c r="IV58" s="83"/>
    </row>
    <row r="59" spans="1:256" ht="15.75">
      <c r="A59" s="108">
        <v>57</v>
      </c>
      <c r="B59" s="113" t="s">
        <v>142</v>
      </c>
      <c r="C59" s="114"/>
      <c r="D59" s="106"/>
      <c r="E59" s="114">
        <v>8</v>
      </c>
      <c r="F59" s="115">
        <v>246.07999999999998</v>
      </c>
      <c r="G59" s="114"/>
      <c r="H59" s="106"/>
      <c r="I59" s="110"/>
      <c r="J59" s="100"/>
      <c r="K59" s="111"/>
      <c r="L59" s="111"/>
      <c r="M59" s="111"/>
      <c r="N59" s="111"/>
      <c r="O59" s="100">
        <f t="shared" si="0"/>
        <v>246.07999999999998</v>
      </c>
      <c r="P59" s="100">
        <f t="shared" si="1"/>
        <v>24.607999999999997</v>
      </c>
      <c r="Q59" s="100"/>
      <c r="R59" s="106"/>
      <c r="S59" s="100"/>
      <c r="T59" s="100"/>
      <c r="U59" s="117"/>
      <c r="V59" s="117"/>
      <c r="W59" s="100"/>
      <c r="X59" s="106">
        <f t="shared" si="2"/>
        <v>221.47199999999998</v>
      </c>
      <c r="Y59" s="107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  <c r="IU59" s="83"/>
      <c r="IV59" s="83"/>
    </row>
    <row r="60" spans="1:256" ht="15.75">
      <c r="A60" s="108">
        <v>58</v>
      </c>
      <c r="B60" s="113" t="s">
        <v>143</v>
      </c>
      <c r="C60" s="114"/>
      <c r="D60" s="106"/>
      <c r="E60" s="126"/>
      <c r="F60" s="115"/>
      <c r="G60" s="114"/>
      <c r="H60" s="106"/>
      <c r="I60" s="110"/>
      <c r="J60" s="100"/>
      <c r="K60" s="111"/>
      <c r="L60" s="111"/>
      <c r="M60" s="111"/>
      <c r="N60" s="111"/>
      <c r="O60" s="100">
        <f t="shared" si="0"/>
        <v>0</v>
      </c>
      <c r="P60" s="100">
        <f t="shared" si="1"/>
        <v>0</v>
      </c>
      <c r="Q60" s="100"/>
      <c r="R60" s="106"/>
      <c r="S60" s="100"/>
      <c r="T60" s="100"/>
      <c r="U60" s="118"/>
      <c r="V60" s="118"/>
      <c r="W60" s="100"/>
      <c r="X60" s="106">
        <f t="shared" si="2"/>
        <v>0</v>
      </c>
      <c r="Y60" s="107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  <c r="IO60" s="83"/>
      <c r="IP60" s="83"/>
      <c r="IQ60" s="83"/>
      <c r="IR60" s="83"/>
      <c r="IS60" s="83"/>
      <c r="IT60" s="83"/>
      <c r="IU60" s="83"/>
      <c r="IV60" s="83"/>
    </row>
    <row r="61" spans="1:256" ht="15.75">
      <c r="A61" s="108">
        <v>59</v>
      </c>
      <c r="B61" s="113" t="s">
        <v>214</v>
      </c>
      <c r="C61" s="114"/>
      <c r="D61" s="106"/>
      <c r="E61" s="126"/>
      <c r="F61" s="115"/>
      <c r="G61" s="114"/>
      <c r="H61" s="106"/>
      <c r="I61" s="110"/>
      <c r="J61" s="100"/>
      <c r="K61" s="111"/>
      <c r="L61" s="111"/>
      <c r="M61" s="111"/>
      <c r="N61" s="111"/>
      <c r="O61" s="100">
        <f>SUM(D61+F61+H61+J61+L61+N61)</f>
        <v>0</v>
      </c>
      <c r="P61" s="100">
        <f t="shared" si="1"/>
        <v>0</v>
      </c>
      <c r="Q61" s="100"/>
      <c r="R61" s="106"/>
      <c r="S61" s="100"/>
      <c r="T61" s="100"/>
      <c r="U61" s="118"/>
      <c r="V61" s="118"/>
      <c r="W61" s="100"/>
      <c r="X61" s="106">
        <f t="shared" si="2"/>
        <v>0</v>
      </c>
      <c r="Y61" s="107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</row>
    <row r="62" spans="1:256" ht="15.75">
      <c r="A62" s="108">
        <v>60</v>
      </c>
      <c r="B62" s="95" t="s">
        <v>43</v>
      </c>
      <c r="C62" s="114">
        <v>2</v>
      </c>
      <c r="D62" s="106">
        <v>60</v>
      </c>
      <c r="E62" s="126"/>
      <c r="F62" s="115"/>
      <c r="G62" s="114"/>
      <c r="H62" s="106"/>
      <c r="I62" s="110"/>
      <c r="J62" s="100"/>
      <c r="K62" s="111"/>
      <c r="L62" s="111"/>
      <c r="M62" s="111"/>
      <c r="N62" s="111"/>
      <c r="O62" s="100">
        <f t="shared" si="0"/>
        <v>60</v>
      </c>
      <c r="P62" s="100">
        <f t="shared" si="1"/>
        <v>6</v>
      </c>
      <c r="Q62" s="100"/>
      <c r="R62" s="106"/>
      <c r="S62" s="100"/>
      <c r="T62" s="100"/>
      <c r="U62" s="100"/>
      <c r="V62" s="100"/>
      <c r="W62" s="100"/>
      <c r="X62" s="106">
        <f t="shared" si="2"/>
        <v>54</v>
      </c>
      <c r="Y62" s="107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</row>
    <row r="63" spans="1:256" ht="15.75">
      <c r="A63" s="108">
        <v>61</v>
      </c>
      <c r="B63" s="113" t="s">
        <v>144</v>
      </c>
      <c r="C63" s="114"/>
      <c r="D63" s="106"/>
      <c r="E63" s="114"/>
      <c r="F63" s="115"/>
      <c r="G63" s="114"/>
      <c r="H63" s="106"/>
      <c r="I63" s="110"/>
      <c r="J63" s="100"/>
      <c r="K63" s="111"/>
      <c r="L63" s="111"/>
      <c r="M63" s="111"/>
      <c r="N63" s="111"/>
      <c r="O63" s="100">
        <f t="shared" si="0"/>
        <v>0</v>
      </c>
      <c r="P63" s="100">
        <f t="shared" si="1"/>
        <v>0</v>
      </c>
      <c r="Q63" s="100"/>
      <c r="R63" s="106"/>
      <c r="S63" s="100"/>
      <c r="T63" s="100"/>
      <c r="U63" s="118"/>
      <c r="V63" s="118"/>
      <c r="W63" s="100"/>
      <c r="X63" s="106">
        <f t="shared" si="2"/>
        <v>0</v>
      </c>
      <c r="Y63" s="107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  <c r="FL63" s="83"/>
      <c r="FM63" s="83"/>
      <c r="FN63" s="83"/>
      <c r="FO63" s="83"/>
      <c r="FP63" s="83"/>
      <c r="FQ63" s="83"/>
      <c r="FR63" s="83"/>
      <c r="FS63" s="83"/>
      <c r="FT63" s="83"/>
      <c r="FU63" s="83"/>
      <c r="FV63" s="83"/>
      <c r="FW63" s="83"/>
      <c r="FX63" s="83"/>
      <c r="FY63" s="83"/>
      <c r="FZ63" s="83"/>
      <c r="GA63" s="83"/>
      <c r="GB63" s="83"/>
      <c r="GC63" s="83"/>
      <c r="GD63" s="83"/>
      <c r="GE63" s="83"/>
      <c r="GF63" s="83"/>
      <c r="GG63" s="83"/>
      <c r="GH63" s="83"/>
      <c r="GI63" s="83"/>
      <c r="GJ63" s="83"/>
      <c r="GK63" s="83"/>
      <c r="GL63" s="83"/>
      <c r="GM63" s="83"/>
      <c r="GN63" s="83"/>
      <c r="GO63" s="83"/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  <c r="HE63" s="83"/>
      <c r="HF63" s="83"/>
      <c r="HG63" s="83"/>
      <c r="HH63" s="83"/>
      <c r="HI63" s="83"/>
      <c r="HJ63" s="83"/>
      <c r="HK63" s="83"/>
      <c r="HL63" s="83"/>
      <c r="HM63" s="83"/>
      <c r="HN63" s="83"/>
      <c r="HO63" s="83"/>
      <c r="HP63" s="83"/>
      <c r="HQ63" s="83"/>
      <c r="HR63" s="83"/>
      <c r="HS63" s="83"/>
      <c r="HT63" s="83"/>
      <c r="HU63" s="83"/>
      <c r="HV63" s="83"/>
      <c r="HW63" s="83"/>
      <c r="HX63" s="83"/>
      <c r="HY63" s="83"/>
      <c r="HZ63" s="83"/>
      <c r="IA63" s="83"/>
      <c r="IB63" s="83"/>
      <c r="IC63" s="83"/>
      <c r="ID63" s="83"/>
      <c r="IE63" s="83"/>
      <c r="IF63" s="83"/>
      <c r="IG63" s="83"/>
      <c r="IH63" s="83"/>
      <c r="II63" s="83"/>
      <c r="IJ63" s="83"/>
      <c r="IK63" s="83"/>
      <c r="IL63" s="83"/>
      <c r="IM63" s="83"/>
      <c r="IN63" s="83"/>
      <c r="IO63" s="83"/>
      <c r="IP63" s="83"/>
      <c r="IQ63" s="83"/>
      <c r="IR63" s="83"/>
      <c r="IS63" s="83"/>
      <c r="IT63" s="83"/>
      <c r="IU63" s="83"/>
      <c r="IV63" s="83"/>
    </row>
    <row r="64" spans="1:256" ht="15.75">
      <c r="A64" s="123">
        <v>62</v>
      </c>
      <c r="B64" s="113" t="s">
        <v>145</v>
      </c>
      <c r="C64" s="114"/>
      <c r="D64" s="106"/>
      <c r="E64" s="114"/>
      <c r="F64" s="115"/>
      <c r="G64" s="114"/>
      <c r="H64" s="106"/>
      <c r="I64" s="110"/>
      <c r="J64" s="100"/>
      <c r="K64" s="111"/>
      <c r="L64" s="111"/>
      <c r="M64" s="111"/>
      <c r="N64" s="111"/>
      <c r="O64" s="100">
        <f t="shared" si="0"/>
        <v>0</v>
      </c>
      <c r="P64" s="100">
        <f t="shared" si="1"/>
        <v>0</v>
      </c>
      <c r="Q64" s="100"/>
      <c r="R64" s="106"/>
      <c r="S64" s="100"/>
      <c r="T64" s="100"/>
      <c r="U64" s="118"/>
      <c r="V64" s="118"/>
      <c r="W64" s="100"/>
      <c r="X64" s="106">
        <f t="shared" si="2"/>
        <v>0</v>
      </c>
      <c r="Y64" s="107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  <c r="FT64" s="83"/>
      <c r="FU64" s="83"/>
      <c r="FV64" s="83"/>
      <c r="FW64" s="83"/>
      <c r="FX64" s="83"/>
      <c r="FY64" s="83"/>
      <c r="FZ64" s="83"/>
      <c r="GA64" s="83"/>
      <c r="GB64" s="83"/>
      <c r="GC64" s="83"/>
      <c r="GD64" s="83"/>
      <c r="GE64" s="83"/>
      <c r="GF64" s="83"/>
      <c r="GG64" s="83"/>
      <c r="GH64" s="83"/>
      <c r="GI64" s="83"/>
      <c r="GJ64" s="83"/>
      <c r="GK64" s="83"/>
      <c r="GL64" s="83"/>
      <c r="GM64" s="83"/>
      <c r="GN64" s="83"/>
      <c r="GO64" s="83"/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  <c r="HE64" s="83"/>
      <c r="HF64" s="83"/>
      <c r="HG64" s="83"/>
      <c r="HH64" s="83"/>
      <c r="HI64" s="83"/>
      <c r="HJ64" s="83"/>
      <c r="HK64" s="83"/>
      <c r="HL64" s="83"/>
      <c r="HM64" s="83"/>
      <c r="HN64" s="83"/>
      <c r="HO64" s="83"/>
      <c r="HP64" s="83"/>
      <c r="HQ64" s="83"/>
      <c r="HR64" s="83"/>
      <c r="HS64" s="83"/>
      <c r="HT64" s="83"/>
      <c r="HU64" s="83"/>
      <c r="HV64" s="83"/>
      <c r="HW64" s="83"/>
      <c r="HX64" s="83"/>
      <c r="HY64" s="83"/>
      <c r="HZ64" s="83"/>
      <c r="IA64" s="83"/>
      <c r="IB64" s="83"/>
      <c r="IC64" s="83"/>
      <c r="ID64" s="83"/>
      <c r="IE64" s="83"/>
      <c r="IF64" s="83"/>
      <c r="IG64" s="83"/>
      <c r="IH64" s="83"/>
      <c r="II64" s="83"/>
      <c r="IJ64" s="83"/>
      <c r="IK64" s="83"/>
      <c r="IL64" s="83"/>
      <c r="IM64" s="83"/>
      <c r="IN64" s="83"/>
      <c r="IO64" s="83"/>
      <c r="IP64" s="83"/>
      <c r="IQ64" s="83"/>
      <c r="IR64" s="83"/>
      <c r="IS64" s="83"/>
      <c r="IT64" s="83"/>
      <c r="IU64" s="83"/>
      <c r="IV64" s="83"/>
    </row>
    <row r="65" spans="1:256" ht="15.75">
      <c r="A65" s="123">
        <v>63</v>
      </c>
      <c r="B65" s="113" t="s">
        <v>146</v>
      </c>
      <c r="C65" s="114"/>
      <c r="D65" s="106"/>
      <c r="E65" s="114"/>
      <c r="F65" s="115"/>
      <c r="G65" s="114"/>
      <c r="H65" s="106"/>
      <c r="I65" s="110"/>
      <c r="J65" s="100"/>
      <c r="K65" s="111"/>
      <c r="L65" s="111"/>
      <c r="M65" s="111"/>
      <c r="N65" s="111"/>
      <c r="O65" s="100">
        <f t="shared" si="0"/>
        <v>0</v>
      </c>
      <c r="P65" s="100">
        <f t="shared" si="1"/>
        <v>0</v>
      </c>
      <c r="Q65" s="100"/>
      <c r="R65" s="106"/>
      <c r="S65" s="100"/>
      <c r="T65" s="100"/>
      <c r="U65" s="118"/>
      <c r="V65" s="118"/>
      <c r="W65" s="100"/>
      <c r="X65" s="106">
        <f t="shared" si="2"/>
        <v>0</v>
      </c>
      <c r="Y65" s="107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  <c r="IU65" s="83"/>
      <c r="IV65" s="83"/>
    </row>
    <row r="66" spans="1:256" ht="15.75">
      <c r="A66" s="123">
        <v>64</v>
      </c>
      <c r="B66" s="113" t="s">
        <v>53</v>
      </c>
      <c r="C66" s="114">
        <v>1</v>
      </c>
      <c r="D66" s="106">
        <v>30</v>
      </c>
      <c r="E66" s="114">
        <v>5</v>
      </c>
      <c r="F66" s="115">
        <v>153.80000000000001</v>
      </c>
      <c r="G66" s="114"/>
      <c r="H66" s="106"/>
      <c r="I66" s="110"/>
      <c r="J66" s="100"/>
      <c r="K66" s="111"/>
      <c r="L66" s="111"/>
      <c r="M66" s="111"/>
      <c r="N66" s="111"/>
      <c r="O66" s="100">
        <f t="shared" si="0"/>
        <v>183.8</v>
      </c>
      <c r="P66" s="100">
        <f t="shared" si="1"/>
        <v>18.380000000000003</v>
      </c>
      <c r="Q66" s="100"/>
      <c r="R66" s="106"/>
      <c r="S66" s="100"/>
      <c r="T66" s="100"/>
      <c r="U66" s="118"/>
      <c r="V66" s="118"/>
      <c r="W66" s="100"/>
      <c r="X66" s="106">
        <f t="shared" si="2"/>
        <v>165.42000000000002</v>
      </c>
      <c r="Y66" s="107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</row>
    <row r="67" spans="1:256" ht="15.75">
      <c r="A67" s="123">
        <v>65</v>
      </c>
      <c r="B67" s="113" t="s">
        <v>147</v>
      </c>
      <c r="C67" s="114"/>
      <c r="D67" s="106"/>
      <c r="E67" s="114"/>
      <c r="F67" s="115"/>
      <c r="G67" s="114"/>
      <c r="H67" s="106"/>
      <c r="I67" s="110"/>
      <c r="J67" s="100"/>
      <c r="K67" s="111"/>
      <c r="L67" s="111"/>
      <c r="M67" s="112"/>
      <c r="N67" s="100"/>
      <c r="O67" s="100">
        <f t="shared" si="0"/>
        <v>0</v>
      </c>
      <c r="P67" s="100">
        <f t="shared" si="1"/>
        <v>0</v>
      </c>
      <c r="Q67" s="100"/>
      <c r="R67" s="106"/>
      <c r="S67" s="100"/>
      <c r="T67" s="100"/>
      <c r="U67" s="118"/>
      <c r="V67" s="118"/>
      <c r="W67" s="100"/>
      <c r="X67" s="106">
        <f t="shared" si="2"/>
        <v>0</v>
      </c>
      <c r="Y67" s="107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  <c r="IV67" s="83"/>
    </row>
    <row r="68" spans="1:256" ht="15.75">
      <c r="A68" s="128">
        <v>66</v>
      </c>
      <c r="B68" s="113" t="s">
        <v>148</v>
      </c>
      <c r="C68" s="114"/>
      <c r="D68" s="106"/>
      <c r="E68" s="114"/>
      <c r="F68" s="115"/>
      <c r="G68" s="114"/>
      <c r="H68" s="106"/>
      <c r="I68" s="110"/>
      <c r="J68" s="100"/>
      <c r="K68" s="111"/>
      <c r="L68" s="111"/>
      <c r="M68" s="111"/>
      <c r="N68" s="111"/>
      <c r="O68" s="100">
        <f t="shared" si="0"/>
        <v>0</v>
      </c>
      <c r="P68" s="100">
        <f t="shared" si="1"/>
        <v>0</v>
      </c>
      <c r="Q68" s="100"/>
      <c r="R68" s="106"/>
      <c r="S68" s="100"/>
      <c r="T68" s="100"/>
      <c r="U68" s="100"/>
      <c r="V68" s="100"/>
      <c r="W68" s="100"/>
      <c r="X68" s="106">
        <f t="shared" ref="X68:X69" si="3">O68-P68-Q68-R68-S68-T68+U68+V68+W68-Y68</f>
        <v>0</v>
      </c>
      <c r="Y68" s="107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</row>
    <row r="69" spans="1:256" ht="16.5" thickBot="1">
      <c r="A69" s="128">
        <v>67</v>
      </c>
      <c r="B69" s="113"/>
      <c r="C69" s="129"/>
      <c r="D69" s="129"/>
      <c r="E69" s="130"/>
      <c r="F69" s="131"/>
      <c r="G69" s="132"/>
      <c r="H69" s="133"/>
      <c r="I69" s="134"/>
      <c r="J69" s="111"/>
      <c r="K69" s="111"/>
      <c r="L69" s="111"/>
      <c r="M69" s="111"/>
      <c r="N69" s="111"/>
      <c r="O69" s="100">
        <f t="shared" si="0"/>
        <v>0</v>
      </c>
      <c r="P69" s="100">
        <f t="shared" si="1"/>
        <v>0</v>
      </c>
      <c r="Q69" s="100"/>
      <c r="R69" s="106"/>
      <c r="S69" s="100"/>
      <c r="T69" s="100"/>
      <c r="U69" s="118"/>
      <c r="V69" s="118"/>
      <c r="W69" s="100"/>
      <c r="X69" s="106">
        <f t="shared" si="3"/>
        <v>0</v>
      </c>
      <c r="Y69" s="107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  <c r="IU69" s="83"/>
      <c r="IV69" s="83"/>
    </row>
    <row r="70" spans="1:256" ht="16.5" thickBot="1">
      <c r="A70" s="135"/>
      <c r="B70" s="136"/>
      <c r="C70" s="129">
        <v>30</v>
      </c>
      <c r="D70" s="129">
        <v>900</v>
      </c>
      <c r="E70" s="129">
        <v>139</v>
      </c>
      <c r="F70" s="129">
        <v>4275.6400000000003</v>
      </c>
      <c r="G70" s="129">
        <f>SUM(G3:G69)</f>
        <v>0</v>
      </c>
      <c r="H70" s="129">
        <f>SUM(H3:H69)</f>
        <v>0</v>
      </c>
      <c r="I70" s="129">
        <f t="shared" ref="I70:Y70" si="4">SUM(I3:I69)</f>
        <v>0</v>
      </c>
      <c r="J70" s="137">
        <f t="shared" si="4"/>
        <v>0</v>
      </c>
      <c r="K70" s="138">
        <f t="shared" si="4"/>
        <v>0</v>
      </c>
      <c r="L70" s="129">
        <f t="shared" si="4"/>
        <v>0</v>
      </c>
      <c r="M70" s="129">
        <f t="shared" si="4"/>
        <v>0</v>
      </c>
      <c r="N70" s="129">
        <f t="shared" si="4"/>
        <v>0</v>
      </c>
      <c r="O70" s="129">
        <f t="shared" si="4"/>
        <v>5175.6400000000012</v>
      </c>
      <c r="P70" s="129">
        <f t="shared" si="4"/>
        <v>517.56399999999996</v>
      </c>
      <c r="Q70" s="129">
        <f t="shared" si="4"/>
        <v>0</v>
      </c>
      <c r="R70" s="129">
        <f t="shared" si="4"/>
        <v>0</v>
      </c>
      <c r="S70" s="129">
        <f t="shared" si="4"/>
        <v>0</v>
      </c>
      <c r="T70" s="129">
        <f t="shared" si="4"/>
        <v>0</v>
      </c>
      <c r="U70" s="129">
        <f t="shared" si="4"/>
        <v>0</v>
      </c>
      <c r="V70" s="129">
        <f t="shared" si="4"/>
        <v>0</v>
      </c>
      <c r="W70" s="129">
        <f t="shared" si="4"/>
        <v>0</v>
      </c>
      <c r="X70" s="129">
        <f t="shared" si="4"/>
        <v>4658.0759999999991</v>
      </c>
      <c r="Y70" s="129">
        <f t="shared" si="4"/>
        <v>0</v>
      </c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  <c r="FO70" s="83"/>
      <c r="FP70" s="83"/>
      <c r="FQ70" s="83"/>
      <c r="FR70" s="83"/>
      <c r="FS70" s="83"/>
      <c r="FT70" s="83"/>
      <c r="FU70" s="83"/>
      <c r="FV70" s="83"/>
      <c r="FW70" s="83"/>
      <c r="FX70" s="83"/>
      <c r="FY70" s="83"/>
      <c r="FZ70" s="83"/>
      <c r="GA70" s="83"/>
      <c r="GB70" s="83"/>
      <c r="GC70" s="83"/>
      <c r="GD70" s="83"/>
      <c r="GE70" s="83"/>
      <c r="GF70" s="83"/>
      <c r="GG70" s="83"/>
      <c r="GH70" s="83"/>
      <c r="GI70" s="83"/>
      <c r="GJ70" s="83"/>
      <c r="GK70" s="83"/>
      <c r="GL70" s="83"/>
      <c r="GM70" s="83"/>
      <c r="GN70" s="83"/>
      <c r="GO70" s="83"/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  <c r="HE70" s="83"/>
      <c r="HF70" s="83"/>
      <c r="HG70" s="83"/>
      <c r="HH70" s="83"/>
      <c r="HI70" s="83"/>
      <c r="HJ70" s="83"/>
      <c r="HK70" s="83"/>
      <c r="HL70" s="83"/>
      <c r="HM70" s="83"/>
      <c r="HN70" s="83"/>
      <c r="HO70" s="83"/>
      <c r="HP70" s="83"/>
      <c r="HQ70" s="83"/>
      <c r="HR70" s="83"/>
      <c r="HS70" s="83"/>
      <c r="HT70" s="83"/>
      <c r="HU70" s="83"/>
      <c r="HV70" s="83"/>
      <c r="HW70" s="83"/>
      <c r="HX70" s="83"/>
      <c r="HY70" s="83"/>
      <c r="HZ70" s="83"/>
      <c r="IA70" s="83"/>
      <c r="IB70" s="83"/>
      <c r="IC70" s="83"/>
      <c r="ID70" s="83"/>
      <c r="IE70" s="83"/>
      <c r="IF70" s="83"/>
      <c r="IG70" s="83"/>
      <c r="IH70" s="83"/>
      <c r="II70" s="83"/>
      <c r="IJ70" s="83"/>
      <c r="IK70" s="83"/>
      <c r="IL70" s="83"/>
      <c r="IM70" s="83"/>
      <c r="IN70" s="83"/>
      <c r="IO70" s="83"/>
      <c r="IP70" s="83"/>
      <c r="IQ70" s="83"/>
      <c r="IR70" s="83"/>
      <c r="IS70" s="83"/>
      <c r="IT70" s="83"/>
      <c r="IU70" s="83"/>
      <c r="IV70" s="83"/>
    </row>
    <row r="71" spans="1:256" ht="15.75">
      <c r="A71" s="139"/>
      <c r="B71" s="140" t="s">
        <v>215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</row>
    <row r="72" spans="1:256" ht="15.75">
      <c r="A72" s="139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</row>
    <row r="73" spans="1:256" ht="18.75">
      <c r="A73" s="143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5"/>
      <c r="W73" s="145"/>
      <c r="X73" s="145"/>
    </row>
    <row r="74" spans="1:256">
      <c r="A74" s="146" t="s">
        <v>183</v>
      </c>
      <c r="B74" s="147" t="s">
        <v>6</v>
      </c>
      <c r="C74" s="148"/>
      <c r="D74" s="148"/>
      <c r="E74" s="147"/>
      <c r="F74" s="147"/>
      <c r="G74" s="148" t="s">
        <v>10</v>
      </c>
      <c r="H74" s="148"/>
      <c r="I74" s="148"/>
      <c r="J74" s="148"/>
      <c r="K74" s="147"/>
      <c r="L74" s="147"/>
      <c r="M74" s="147"/>
      <c r="N74" s="147"/>
      <c r="O74" s="147" t="s">
        <v>216</v>
      </c>
      <c r="P74" s="148" t="s">
        <v>217</v>
      </c>
      <c r="Q74" s="148"/>
      <c r="R74" s="149">
        <v>0.5</v>
      </c>
      <c r="S74" s="149" t="s">
        <v>15</v>
      </c>
      <c r="T74" s="150" t="s">
        <v>199</v>
      </c>
      <c r="U74" s="150" t="s">
        <v>16</v>
      </c>
      <c r="V74" s="151"/>
      <c r="W74" s="151"/>
      <c r="X74" s="151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  <c r="FS74" s="152"/>
      <c r="FT74" s="152"/>
      <c r="FU74" s="152"/>
      <c r="FV74" s="152"/>
      <c r="FW74" s="152"/>
      <c r="FX74" s="152"/>
      <c r="FY74" s="152"/>
      <c r="FZ74" s="152"/>
      <c r="GA74" s="152"/>
      <c r="GB74" s="152"/>
      <c r="GC74" s="152"/>
      <c r="GD74" s="152"/>
      <c r="GE74" s="152"/>
      <c r="GF74" s="152"/>
      <c r="GG74" s="152"/>
      <c r="GH74" s="152"/>
      <c r="GI74" s="152"/>
      <c r="GJ74" s="152"/>
      <c r="GK74" s="152"/>
      <c r="GL74" s="152"/>
      <c r="GM74" s="152"/>
      <c r="GN74" s="152"/>
      <c r="GO74" s="152"/>
      <c r="GP74" s="152"/>
      <c r="GQ74" s="152"/>
      <c r="GR74" s="152"/>
      <c r="GS74" s="152"/>
      <c r="GT74" s="152"/>
      <c r="GU74" s="152"/>
      <c r="GV74" s="152"/>
      <c r="GW74" s="152"/>
      <c r="GX74" s="152"/>
      <c r="GY74" s="152"/>
      <c r="GZ74" s="152"/>
      <c r="HA74" s="152"/>
      <c r="HB74" s="152"/>
      <c r="HC74" s="152"/>
      <c r="HD74" s="152"/>
      <c r="HE74" s="152"/>
      <c r="HF74" s="152"/>
      <c r="HG74" s="152"/>
      <c r="HH74" s="152"/>
      <c r="HI74" s="152"/>
      <c r="HJ74" s="152"/>
      <c r="HK74" s="152"/>
      <c r="HL74" s="152"/>
      <c r="HM74" s="152"/>
      <c r="HN74" s="152"/>
      <c r="HO74" s="152"/>
      <c r="HP74" s="152"/>
      <c r="HQ74" s="152"/>
      <c r="HR74" s="152"/>
      <c r="HS74" s="152"/>
      <c r="HT74" s="152"/>
      <c r="HU74" s="152"/>
      <c r="HV74" s="152"/>
      <c r="HW74" s="152"/>
      <c r="HX74" s="152"/>
      <c r="HY74" s="152"/>
      <c r="HZ74" s="152"/>
      <c r="IA74" s="152"/>
      <c r="IB74" s="152"/>
      <c r="IC74" s="152"/>
      <c r="ID74" s="152"/>
      <c r="IE74" s="152"/>
      <c r="IF74" s="152"/>
      <c r="IG74" s="152"/>
      <c r="IH74" s="152"/>
      <c r="II74" s="152"/>
      <c r="IJ74" s="152"/>
      <c r="IK74" s="152"/>
      <c r="IL74" s="152"/>
      <c r="IM74" s="152"/>
      <c r="IN74" s="152"/>
      <c r="IO74" s="152"/>
      <c r="IP74" s="152"/>
      <c r="IQ74" s="152"/>
      <c r="IR74" s="152"/>
      <c r="IS74" s="152"/>
      <c r="IT74" s="152"/>
      <c r="IU74" s="152"/>
      <c r="IV74" s="152"/>
    </row>
    <row r="75" spans="1:256">
      <c r="A75" s="128">
        <v>1</v>
      </c>
      <c r="B75" s="153"/>
      <c r="C75" s="154"/>
      <c r="D75" s="155"/>
      <c r="E75" s="48"/>
      <c r="F75" s="13"/>
      <c r="G75" s="156"/>
      <c r="H75" s="157"/>
      <c r="I75" s="156"/>
      <c r="J75" s="157"/>
      <c r="K75" s="158"/>
      <c r="L75" s="158"/>
      <c r="M75" s="158"/>
      <c r="N75" s="158"/>
      <c r="O75" s="159"/>
      <c r="P75" s="160"/>
      <c r="Q75" s="161"/>
      <c r="R75" s="118"/>
      <c r="S75" s="118"/>
      <c r="T75" s="162"/>
      <c r="U75" s="118"/>
      <c r="V75" s="163"/>
      <c r="W75" s="163"/>
      <c r="X75" s="163"/>
    </row>
    <row r="76" spans="1:256">
      <c r="A76" s="128">
        <v>2</v>
      </c>
      <c r="B76" s="153"/>
      <c r="C76" s="154"/>
      <c r="D76" s="155"/>
      <c r="E76" s="48"/>
      <c r="F76" s="13"/>
      <c r="G76" s="156"/>
      <c r="H76" s="157"/>
      <c r="I76" s="156"/>
      <c r="J76" s="157"/>
      <c r="K76" s="158"/>
      <c r="L76" s="158"/>
      <c r="M76" s="158"/>
      <c r="N76" s="158"/>
      <c r="O76" s="164"/>
      <c r="P76" s="160"/>
      <c r="Q76" s="161"/>
      <c r="R76" s="118"/>
      <c r="S76" s="118"/>
      <c r="T76" s="162"/>
      <c r="U76" s="118"/>
      <c r="V76" s="163"/>
      <c r="W76" s="163" t="s">
        <v>212</v>
      </c>
      <c r="X76" s="163"/>
    </row>
    <row r="77" spans="1:256">
      <c r="A77" s="128">
        <v>3</v>
      </c>
      <c r="B77" s="153"/>
      <c r="C77" s="154"/>
      <c r="D77" s="155"/>
      <c r="E77" s="48"/>
      <c r="F77" s="13"/>
      <c r="G77" s="156"/>
      <c r="H77" s="157"/>
      <c r="I77" s="156"/>
      <c r="J77" s="157"/>
      <c r="K77" s="165"/>
      <c r="L77" s="166"/>
      <c r="M77" s="166"/>
      <c r="N77" s="166"/>
      <c r="O77" s="164"/>
      <c r="P77" s="160"/>
      <c r="Q77" s="161"/>
      <c r="R77" s="118"/>
      <c r="S77" s="118"/>
      <c r="T77" s="162"/>
      <c r="U77" s="118"/>
      <c r="V77" s="163"/>
      <c r="W77" s="163"/>
      <c r="X77" s="163"/>
    </row>
    <row r="78" spans="1:256">
      <c r="A78" s="128">
        <v>4</v>
      </c>
      <c r="B78" s="167"/>
      <c r="C78" s="168"/>
      <c r="D78" s="169"/>
      <c r="E78" s="48"/>
      <c r="F78" s="64"/>
      <c r="G78" s="170"/>
      <c r="H78" s="171"/>
      <c r="I78" s="172"/>
      <c r="J78" s="155"/>
      <c r="K78" s="165"/>
      <c r="L78" s="166"/>
      <c r="M78" s="166"/>
      <c r="N78" s="166"/>
      <c r="O78" s="164"/>
      <c r="P78" s="160"/>
      <c r="Q78" s="161"/>
      <c r="R78" s="118"/>
      <c r="S78" s="118"/>
      <c r="T78" s="162"/>
      <c r="U78" s="118"/>
      <c r="V78" s="163"/>
      <c r="W78" s="163"/>
      <c r="X78" s="163"/>
      <c r="Z78" s="173"/>
    </row>
    <row r="79" spans="1:256">
      <c r="A79" s="128">
        <v>5</v>
      </c>
      <c r="B79" s="153"/>
      <c r="C79" s="154"/>
      <c r="D79" s="155"/>
      <c r="E79" s="48"/>
      <c r="F79" s="64"/>
      <c r="G79" s="170"/>
      <c r="H79" s="171"/>
      <c r="I79" s="172"/>
      <c r="J79" s="155"/>
      <c r="K79" s="165"/>
      <c r="L79" s="166"/>
      <c r="M79" s="166"/>
      <c r="N79" s="166"/>
      <c r="O79" s="164"/>
      <c r="P79" s="160"/>
      <c r="Q79" s="161"/>
      <c r="R79" s="118"/>
      <c r="S79" s="118"/>
      <c r="T79" s="162"/>
      <c r="U79" s="118"/>
      <c r="V79" s="163"/>
      <c r="W79" s="163"/>
      <c r="X79" s="163"/>
    </row>
    <row r="80" spans="1:256">
      <c r="A80" s="128">
        <v>6</v>
      </c>
      <c r="B80" s="153"/>
      <c r="C80" s="154"/>
      <c r="D80" s="155"/>
      <c r="E80" s="48"/>
      <c r="F80" s="64"/>
      <c r="G80" s="170"/>
      <c r="H80" s="171"/>
      <c r="I80" s="174"/>
      <c r="J80" s="175"/>
      <c r="K80" s="165"/>
      <c r="L80" s="166"/>
      <c r="M80" s="166"/>
      <c r="N80" s="166"/>
      <c r="O80" s="164"/>
      <c r="P80" s="176"/>
      <c r="Q80" s="177"/>
      <c r="R80" s="118"/>
      <c r="S80" s="118"/>
      <c r="T80" s="162"/>
      <c r="U80" s="118"/>
      <c r="V80" s="163"/>
      <c r="W80" s="163"/>
      <c r="X80" s="163"/>
    </row>
    <row r="81" spans="1:24">
      <c r="A81" s="128">
        <v>7</v>
      </c>
      <c r="B81" s="153"/>
      <c r="C81" s="154"/>
      <c r="D81" s="155"/>
      <c r="E81" s="48"/>
      <c r="F81" s="13"/>
      <c r="G81" s="156"/>
      <c r="H81" s="157"/>
      <c r="I81" s="178"/>
      <c r="J81" s="175"/>
      <c r="K81" s="165"/>
      <c r="L81" s="166"/>
      <c r="M81" s="166"/>
      <c r="N81" s="166"/>
      <c r="O81" s="164"/>
      <c r="P81" s="176"/>
      <c r="Q81" s="177"/>
      <c r="R81" s="118"/>
      <c r="S81" s="118"/>
      <c r="T81" s="162"/>
      <c r="U81" s="118"/>
      <c r="V81" s="163"/>
      <c r="W81" s="163"/>
      <c r="X81" s="163"/>
    </row>
    <row r="82" spans="1:24">
      <c r="A82" s="128">
        <v>8</v>
      </c>
      <c r="B82" s="153"/>
      <c r="C82" s="154"/>
      <c r="D82" s="155"/>
      <c r="E82" s="179"/>
      <c r="F82" s="180"/>
      <c r="G82" s="170"/>
      <c r="H82" s="171"/>
      <c r="I82" s="178"/>
      <c r="J82" s="175"/>
      <c r="K82" s="165"/>
      <c r="L82" s="166"/>
      <c r="M82" s="166"/>
      <c r="N82" s="166"/>
      <c r="O82" s="164"/>
      <c r="P82" s="181"/>
      <c r="Q82" s="181"/>
      <c r="R82" s="118"/>
      <c r="S82" s="118"/>
      <c r="T82" s="162"/>
      <c r="U82" s="118"/>
      <c r="V82" s="163"/>
      <c r="W82" s="163"/>
      <c r="X82" s="163"/>
    </row>
    <row r="83" spans="1:24">
      <c r="A83" s="128">
        <v>9</v>
      </c>
      <c r="B83" s="153"/>
      <c r="C83" s="154"/>
      <c r="D83" s="155"/>
      <c r="E83" s="179"/>
      <c r="F83" s="180"/>
      <c r="G83" s="170"/>
      <c r="H83" s="171"/>
      <c r="I83" s="178"/>
      <c r="J83" s="175"/>
      <c r="K83" s="165"/>
      <c r="L83" s="166"/>
      <c r="M83" s="166"/>
      <c r="N83" s="166"/>
      <c r="O83" s="164"/>
      <c r="P83" s="181"/>
      <c r="Q83" s="181"/>
      <c r="R83" s="118"/>
      <c r="S83" s="118"/>
      <c r="T83" s="162"/>
      <c r="U83" s="118"/>
      <c r="V83" s="163"/>
      <c r="W83" s="163"/>
      <c r="X83" s="163"/>
    </row>
    <row r="84" spans="1:24">
      <c r="A84" s="128">
        <v>10</v>
      </c>
      <c r="B84" s="153"/>
      <c r="C84" s="154"/>
      <c r="D84" s="155"/>
      <c r="E84" s="179"/>
      <c r="F84" s="180"/>
      <c r="G84" s="170"/>
      <c r="H84" s="171"/>
      <c r="I84" s="178"/>
      <c r="J84" s="175"/>
      <c r="K84" s="165"/>
      <c r="L84" s="166"/>
      <c r="M84" s="166"/>
      <c r="N84" s="166"/>
      <c r="O84" s="164"/>
      <c r="P84" s="181"/>
      <c r="Q84" s="181"/>
      <c r="R84" s="118"/>
      <c r="S84" s="118"/>
      <c r="T84" s="162"/>
      <c r="U84" s="118"/>
      <c r="V84" s="163"/>
      <c r="W84" s="163"/>
      <c r="X84" s="163"/>
    </row>
    <row r="85" spans="1:24">
      <c r="A85" s="128">
        <v>11</v>
      </c>
      <c r="B85" s="153"/>
      <c r="C85" s="154"/>
      <c r="D85" s="155"/>
      <c r="E85" s="179"/>
      <c r="F85" s="180"/>
      <c r="G85" s="170"/>
      <c r="H85" s="171"/>
      <c r="I85" s="178"/>
      <c r="J85" s="175"/>
      <c r="K85" s="165"/>
      <c r="L85" s="166"/>
      <c r="M85" s="166"/>
      <c r="N85" s="166"/>
      <c r="O85" s="164"/>
      <c r="P85" s="181"/>
      <c r="Q85" s="181"/>
      <c r="R85" s="118"/>
      <c r="S85" s="118"/>
      <c r="T85" s="162"/>
      <c r="U85" s="118"/>
      <c r="V85" s="163"/>
      <c r="W85" s="163"/>
      <c r="X85" s="163"/>
    </row>
    <row r="86" spans="1:24">
      <c r="A86" s="128">
        <v>12</v>
      </c>
      <c r="B86" s="153"/>
      <c r="C86" s="154"/>
      <c r="D86" s="155"/>
      <c r="E86" s="179"/>
      <c r="F86" s="180"/>
      <c r="G86" s="170"/>
      <c r="H86" s="171"/>
      <c r="I86" s="178"/>
      <c r="J86" s="175"/>
      <c r="K86" s="165"/>
      <c r="L86" s="166"/>
      <c r="M86" s="166"/>
      <c r="N86" s="166"/>
      <c r="O86" s="164"/>
      <c r="P86" s="181"/>
      <c r="Q86" s="181"/>
      <c r="R86" s="118"/>
      <c r="S86" s="118"/>
      <c r="T86" s="162"/>
      <c r="U86" s="118"/>
      <c r="V86" s="163"/>
      <c r="W86" s="163"/>
      <c r="X86" s="163"/>
    </row>
    <row r="87" spans="1:24">
      <c r="A87" s="128">
        <v>13</v>
      </c>
      <c r="B87" s="167"/>
      <c r="C87" s="154"/>
      <c r="D87" s="155"/>
      <c r="E87" s="182"/>
      <c r="F87" s="180"/>
      <c r="G87" s="178"/>
      <c r="H87" s="175"/>
      <c r="I87" s="154"/>
      <c r="J87" s="183"/>
      <c r="K87" s="158"/>
      <c r="L87" s="158"/>
      <c r="M87" s="158"/>
      <c r="N87" s="158"/>
      <c r="O87" s="184"/>
      <c r="P87" s="185"/>
      <c r="Q87" s="186"/>
      <c r="R87" s="118"/>
      <c r="S87" s="118"/>
      <c r="T87" s="162"/>
      <c r="U87" s="118"/>
      <c r="V87" s="187"/>
      <c r="W87" s="163"/>
      <c r="X87" s="163"/>
    </row>
    <row r="88" spans="1:24">
      <c r="A88" s="128">
        <v>14</v>
      </c>
      <c r="B88" s="167"/>
      <c r="C88" s="154"/>
      <c r="D88" s="155"/>
      <c r="E88" s="188"/>
      <c r="F88" s="180"/>
      <c r="G88" s="178"/>
      <c r="H88" s="175"/>
      <c r="I88" s="189"/>
      <c r="J88" s="190"/>
      <c r="K88" s="191"/>
      <c r="L88" s="191"/>
      <c r="M88" s="191"/>
      <c r="N88" s="191"/>
      <c r="O88" s="184"/>
      <c r="P88" s="185"/>
      <c r="Q88" s="186"/>
      <c r="R88" s="118"/>
      <c r="S88" s="162"/>
      <c r="T88" s="162"/>
      <c r="U88" s="118"/>
      <c r="V88" s="187"/>
      <c r="W88" s="163"/>
      <c r="X88" s="163"/>
    </row>
    <row r="89" spans="1:24">
      <c r="A89" s="192">
        <v>32</v>
      </c>
      <c r="B89" s="193"/>
      <c r="C89" s="194"/>
      <c r="D89" s="195"/>
      <c r="E89" s="196"/>
      <c r="F89" s="197"/>
      <c r="G89" s="198"/>
      <c r="H89" s="198"/>
      <c r="I89" s="199"/>
      <c r="J89" s="199"/>
      <c r="K89" s="165"/>
      <c r="L89" s="166"/>
      <c r="M89" s="166"/>
      <c r="N89" s="166"/>
      <c r="O89" s="200"/>
      <c r="P89" s="198"/>
      <c r="Q89" s="198"/>
      <c r="R89" s="201"/>
      <c r="S89" s="162"/>
      <c r="T89" s="202"/>
      <c r="U89" s="118"/>
      <c r="V89" s="203"/>
      <c r="W89" s="203"/>
      <c r="X89" s="204"/>
    </row>
    <row r="90" spans="1:24">
      <c r="A90" s="205"/>
      <c r="B90" s="206"/>
      <c r="C90" s="206"/>
      <c r="D90" s="207"/>
      <c r="E90" s="208"/>
      <c r="F90" s="209"/>
      <c r="G90" s="210"/>
      <c r="H90" s="210"/>
      <c r="I90" s="211"/>
      <c r="J90" s="211"/>
      <c r="K90" s="212"/>
      <c r="L90" s="211"/>
      <c r="M90" s="213"/>
      <c r="N90" s="213"/>
      <c r="O90" s="213"/>
      <c r="P90" s="214"/>
      <c r="Q90" s="214"/>
      <c r="R90" s="202">
        <f>SUM(R75:R89)</f>
        <v>0</v>
      </c>
      <c r="S90" s="202">
        <f>SUM(S75:S89)</f>
        <v>0</v>
      </c>
      <c r="T90" s="202">
        <f>SUM(T75:T89)</f>
        <v>0</v>
      </c>
      <c r="U90" s="202">
        <f>SUM(U75:U89)</f>
        <v>0</v>
      </c>
      <c r="V90" s="214"/>
      <c r="W90" s="214"/>
    </row>
    <row r="91" spans="1:24">
      <c r="A91" s="215"/>
      <c r="B91" s="203"/>
      <c r="C91" s="215"/>
      <c r="D91" s="203"/>
      <c r="E91" s="203"/>
      <c r="F91" s="216"/>
      <c r="G91" s="203"/>
      <c r="H91" s="203"/>
      <c r="I91" s="217"/>
      <c r="J91" s="203"/>
      <c r="K91" s="203"/>
      <c r="L91" s="203"/>
      <c r="M91" s="203"/>
      <c r="N91" s="203"/>
      <c r="O91" s="203"/>
      <c r="P91" s="218"/>
      <c r="Q91" s="218"/>
      <c r="R91" s="215"/>
      <c r="S91" s="203"/>
      <c r="T91" s="203"/>
      <c r="U91" s="215"/>
      <c r="V91" s="203"/>
      <c r="W91" s="203"/>
    </row>
    <row r="92" spans="1:24">
      <c r="B92" s="220"/>
      <c r="C92" s="220"/>
      <c r="D92" s="221"/>
      <c r="E92" s="208"/>
      <c r="F92" s="209"/>
      <c r="G92" s="222"/>
      <c r="H92" s="210"/>
      <c r="I92" s="223"/>
      <c r="J92" s="223"/>
      <c r="K92" s="224"/>
      <c r="L92" s="223"/>
      <c r="M92" s="225"/>
      <c r="N92" s="225"/>
      <c r="O92" s="225"/>
    </row>
    <row r="93" spans="1:24">
      <c r="B93" s="220"/>
      <c r="C93" s="220"/>
      <c r="D93" s="221"/>
      <c r="E93" s="226"/>
      <c r="F93" s="227"/>
      <c r="G93" s="228"/>
      <c r="H93" s="229"/>
      <c r="I93" s="223"/>
      <c r="J93" s="223"/>
      <c r="K93" s="224"/>
      <c r="L93" s="223"/>
      <c r="M93" s="225"/>
      <c r="N93" s="225"/>
      <c r="O93" s="225"/>
    </row>
    <row r="95" spans="1:24">
      <c r="B95" s="220"/>
      <c r="C95" s="220"/>
      <c r="D95" s="220"/>
      <c r="E95" s="220"/>
      <c r="F95" s="230"/>
      <c r="G95" s="220"/>
      <c r="H95" s="210"/>
      <c r="I95" s="223"/>
      <c r="J95" s="223"/>
      <c r="K95" s="231"/>
      <c r="L95" s="223"/>
      <c r="M95" s="225"/>
      <c r="N95" s="225"/>
      <c r="O95" s="225"/>
    </row>
    <row r="98" spans="1:23">
      <c r="A98" s="232" t="s">
        <v>218</v>
      </c>
      <c r="B98" s="232"/>
      <c r="C98" s="233" t="s">
        <v>219</v>
      </c>
      <c r="D98" s="233"/>
      <c r="F98" s="232" t="s">
        <v>219</v>
      </c>
      <c r="G98" s="232"/>
      <c r="I98" s="233" t="s">
        <v>220</v>
      </c>
      <c r="J98" s="233"/>
      <c r="L98" s="233" t="s">
        <v>221</v>
      </c>
      <c r="M98" s="233"/>
      <c r="P98" s="234" t="s">
        <v>222</v>
      </c>
      <c r="Q98" s="234"/>
      <c r="R98" s="235" t="s">
        <v>223</v>
      </c>
      <c r="S98" s="235"/>
    </row>
    <row r="99" spans="1:23">
      <c r="A99" s="236" t="s">
        <v>224</v>
      </c>
      <c r="B99" s="237"/>
      <c r="C99" s="236" t="s">
        <v>225</v>
      </c>
      <c r="D99" s="237"/>
      <c r="E99" s="237"/>
      <c r="F99" s="236" t="s">
        <v>226</v>
      </c>
      <c r="G99" s="237"/>
      <c r="H99" s="237"/>
      <c r="I99" s="238" t="s">
        <v>227</v>
      </c>
      <c r="J99" s="237"/>
      <c r="K99" s="237"/>
      <c r="L99" s="237"/>
      <c r="M99" s="237"/>
      <c r="N99" s="237"/>
      <c r="O99" s="237"/>
      <c r="P99" s="239" t="s">
        <v>127</v>
      </c>
      <c r="Q99" s="239"/>
      <c r="R99" s="236" t="s">
        <v>228</v>
      </c>
      <c r="S99" s="237"/>
      <c r="T99" s="237"/>
      <c r="U99" s="236"/>
      <c r="V99" s="237"/>
      <c r="W99" s="237"/>
    </row>
    <row r="113" spans="1:44">
      <c r="A113" s="219">
        <v>1</v>
      </c>
      <c r="B113">
        <v>2</v>
      </c>
      <c r="C113" s="219">
        <v>3</v>
      </c>
      <c r="D113">
        <v>4</v>
      </c>
      <c r="E113" s="219">
        <v>5</v>
      </c>
      <c r="F113">
        <v>6</v>
      </c>
      <c r="G113" s="219">
        <v>7</v>
      </c>
      <c r="H113">
        <v>8</v>
      </c>
      <c r="I113" s="219">
        <v>9</v>
      </c>
      <c r="J113">
        <v>10</v>
      </c>
      <c r="K113" s="219">
        <v>11</v>
      </c>
      <c r="L113">
        <v>12</v>
      </c>
      <c r="M113" s="219">
        <v>13</v>
      </c>
      <c r="N113">
        <v>14</v>
      </c>
      <c r="O113" s="219">
        <v>15</v>
      </c>
      <c r="P113">
        <v>16</v>
      </c>
      <c r="Q113" s="219">
        <v>17</v>
      </c>
      <c r="R113">
        <v>18</v>
      </c>
      <c r="S113" s="219">
        <v>19</v>
      </c>
      <c r="T113">
        <v>20</v>
      </c>
      <c r="U113" s="219">
        <v>21</v>
      </c>
      <c r="V113">
        <v>22</v>
      </c>
      <c r="W113" s="219">
        <v>23</v>
      </c>
      <c r="X113">
        <v>24</v>
      </c>
      <c r="Y113" s="219">
        <v>25</v>
      </c>
      <c r="Z113">
        <v>26</v>
      </c>
      <c r="AA113" s="219">
        <v>27</v>
      </c>
      <c r="AB113">
        <v>28</v>
      </c>
      <c r="AC113" s="219">
        <v>29</v>
      </c>
      <c r="AD113">
        <v>30</v>
      </c>
      <c r="AE113" s="219">
        <v>31</v>
      </c>
      <c r="AF113">
        <v>32</v>
      </c>
      <c r="AG113" s="219">
        <v>33</v>
      </c>
      <c r="AH113">
        <v>34</v>
      </c>
      <c r="AI113" s="219">
        <v>35</v>
      </c>
      <c r="AJ113">
        <v>36</v>
      </c>
      <c r="AK113" s="219">
        <v>37</v>
      </c>
      <c r="AL113">
        <v>38</v>
      </c>
      <c r="AM113" s="219">
        <v>39</v>
      </c>
      <c r="AN113">
        <v>40</v>
      </c>
      <c r="AO113" s="219">
        <v>41</v>
      </c>
      <c r="AP113">
        <v>42</v>
      </c>
      <c r="AQ113" s="219">
        <v>43</v>
      </c>
      <c r="AR113">
        <v>44</v>
      </c>
    </row>
  </sheetData>
  <mergeCells count="78">
    <mergeCell ref="U99:W99"/>
    <mergeCell ref="A99:B99"/>
    <mergeCell ref="C99:E99"/>
    <mergeCell ref="F99:H99"/>
    <mergeCell ref="I99:O99"/>
    <mergeCell ref="P99:Q99"/>
    <mergeCell ref="R99:T99"/>
    <mergeCell ref="C89:D89"/>
    <mergeCell ref="G89:H89"/>
    <mergeCell ref="I89:J89"/>
    <mergeCell ref="P89:Q89"/>
    <mergeCell ref="A98:B98"/>
    <mergeCell ref="C98:D98"/>
    <mergeCell ref="F98:G98"/>
    <mergeCell ref="I98:J98"/>
    <mergeCell ref="L98:M98"/>
    <mergeCell ref="P98:Q98"/>
    <mergeCell ref="C87:D87"/>
    <mergeCell ref="G87:H87"/>
    <mergeCell ref="I87:J87"/>
    <mergeCell ref="P87:Q87"/>
    <mergeCell ref="C88:D88"/>
    <mergeCell ref="G88:H88"/>
    <mergeCell ref="P88:Q88"/>
    <mergeCell ref="C85:D85"/>
    <mergeCell ref="G85:H85"/>
    <mergeCell ref="I85:J85"/>
    <mergeCell ref="P85:Q85"/>
    <mergeCell ref="C86:D86"/>
    <mergeCell ref="G86:H86"/>
    <mergeCell ref="I86:J86"/>
    <mergeCell ref="P86:Q86"/>
    <mergeCell ref="C83:D83"/>
    <mergeCell ref="G83:H83"/>
    <mergeCell ref="I83:J83"/>
    <mergeCell ref="P83:Q83"/>
    <mergeCell ref="C84:D84"/>
    <mergeCell ref="G84:H84"/>
    <mergeCell ref="I84:J84"/>
    <mergeCell ref="P84:Q84"/>
    <mergeCell ref="C81:D81"/>
    <mergeCell ref="G81:H81"/>
    <mergeCell ref="I81:J81"/>
    <mergeCell ref="P81:Q81"/>
    <mergeCell ref="C82:D82"/>
    <mergeCell ref="G82:H82"/>
    <mergeCell ref="I82:J82"/>
    <mergeCell ref="P82:Q82"/>
    <mergeCell ref="C79:D79"/>
    <mergeCell ref="G79:H79"/>
    <mergeCell ref="I79:J79"/>
    <mergeCell ref="P79:Q79"/>
    <mergeCell ref="C80:D80"/>
    <mergeCell ref="G80:H80"/>
    <mergeCell ref="I80:J80"/>
    <mergeCell ref="P80:Q80"/>
    <mergeCell ref="C77:D77"/>
    <mergeCell ref="G77:H77"/>
    <mergeCell ref="I77:J77"/>
    <mergeCell ref="P77:Q77"/>
    <mergeCell ref="C78:D78"/>
    <mergeCell ref="G78:H78"/>
    <mergeCell ref="I78:J78"/>
    <mergeCell ref="P78:Q78"/>
    <mergeCell ref="C75:D75"/>
    <mergeCell ref="G75:H75"/>
    <mergeCell ref="I75:J75"/>
    <mergeCell ref="P75:Q75"/>
    <mergeCell ref="C76:D76"/>
    <mergeCell ref="G76:H76"/>
    <mergeCell ref="I76:J76"/>
    <mergeCell ref="P76:Q76"/>
    <mergeCell ref="A1:X1"/>
    <mergeCell ref="B71:X72"/>
    <mergeCell ref="A73:U73"/>
    <mergeCell ref="C74:D74"/>
    <mergeCell ref="G74:J74"/>
    <mergeCell ref="P74:Q74"/>
  </mergeCells>
  <dataValidations count="2">
    <dataValidation type="list" allowBlank="1" showInputMessage="1" showErrorMessage="1" sqref="P75:P79">
      <formula1>$Z$18:$Z$83</formula1>
    </dataValidation>
    <dataValidation type="list" allowBlank="1" showInputMessage="1" showErrorMessage="1" sqref="P75:P79">
      <formula1>$B$3:$B$69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3"/>
  <sheetViews>
    <sheetView topLeftCell="A244" workbookViewId="0">
      <selection activeCell="E263" sqref="E263"/>
    </sheetView>
  </sheetViews>
  <sheetFormatPr defaultColWidth="19.7109375" defaultRowHeight="11.25"/>
  <cols>
    <col min="1" max="16384" width="19.7109375" style="242"/>
  </cols>
  <sheetData>
    <row r="1" spans="1:9" ht="15.75">
      <c r="A1" s="241" t="s">
        <v>229</v>
      </c>
      <c r="B1" s="241"/>
      <c r="C1" s="241"/>
      <c r="D1" s="241"/>
      <c r="E1" s="241"/>
      <c r="F1" s="241"/>
      <c r="G1" s="241"/>
      <c r="H1" s="241"/>
      <c r="I1" s="241"/>
    </row>
    <row r="2" spans="1:9" ht="15.75">
      <c r="A2" s="243" t="s">
        <v>230</v>
      </c>
      <c r="B2" s="243"/>
      <c r="C2" s="243"/>
      <c r="D2" s="243"/>
      <c r="E2" s="243"/>
      <c r="F2" s="243"/>
      <c r="G2" s="243"/>
      <c r="H2" s="243"/>
      <c r="I2" s="243"/>
    </row>
    <row r="3" spans="1:9" ht="15.75">
      <c r="A3" s="244" t="s">
        <v>231</v>
      </c>
      <c r="B3" s="244"/>
      <c r="C3" s="244"/>
      <c r="D3" s="245" t="s">
        <v>216</v>
      </c>
      <c r="E3" s="245" t="s">
        <v>232</v>
      </c>
      <c r="F3" s="245" t="s">
        <v>233</v>
      </c>
      <c r="G3" s="245" t="s">
        <v>233</v>
      </c>
      <c r="H3" s="245"/>
      <c r="I3" s="246" t="s">
        <v>217</v>
      </c>
    </row>
    <row r="4" spans="1:9" ht="15.75">
      <c r="A4" s="247">
        <v>0.41666666666666669</v>
      </c>
      <c r="B4" s="248" t="s">
        <v>234</v>
      </c>
      <c r="C4" s="248" t="s">
        <v>235</v>
      </c>
      <c r="D4" s="249" t="s">
        <v>236</v>
      </c>
      <c r="E4" s="250" t="s">
        <v>237</v>
      </c>
      <c r="F4" s="248" t="s">
        <v>238</v>
      </c>
      <c r="G4" s="248" t="s">
        <v>239</v>
      </c>
      <c r="H4" s="251"/>
      <c r="I4" s="252" t="s">
        <v>126</v>
      </c>
    </row>
    <row r="5" spans="1:9" ht="15.75">
      <c r="A5" s="247">
        <v>0.44791666666666669</v>
      </c>
      <c r="B5" s="248" t="s">
        <v>240</v>
      </c>
      <c r="C5" s="248" t="s">
        <v>241</v>
      </c>
      <c r="D5" s="249" t="s">
        <v>236</v>
      </c>
      <c r="E5" s="250" t="s">
        <v>238</v>
      </c>
      <c r="F5" s="248" t="s">
        <v>237</v>
      </c>
      <c r="G5" s="248" t="s">
        <v>239</v>
      </c>
      <c r="H5" s="251"/>
      <c r="I5" s="252" t="s">
        <v>126</v>
      </c>
    </row>
    <row r="6" spans="1:9" ht="15.75">
      <c r="A6" s="247">
        <v>0.47916666666666669</v>
      </c>
      <c r="B6" s="248" t="s">
        <v>242</v>
      </c>
      <c r="C6" s="248" t="s">
        <v>243</v>
      </c>
      <c r="D6" s="249" t="s">
        <v>236</v>
      </c>
      <c r="E6" s="250" t="s">
        <v>237</v>
      </c>
      <c r="F6" s="248" t="s">
        <v>238</v>
      </c>
      <c r="G6" s="248" t="s">
        <v>239</v>
      </c>
      <c r="H6" s="251"/>
      <c r="I6" s="252" t="s">
        <v>126</v>
      </c>
    </row>
    <row r="7" spans="1:9" ht="15.75">
      <c r="A7" s="247">
        <v>0.51041666666666663</v>
      </c>
      <c r="B7" s="248" t="s">
        <v>244</v>
      </c>
      <c r="C7" s="248" t="s">
        <v>245</v>
      </c>
      <c r="D7" s="249" t="s">
        <v>236</v>
      </c>
      <c r="E7" s="250" t="s">
        <v>238</v>
      </c>
      <c r="F7" s="248" t="s">
        <v>237</v>
      </c>
      <c r="G7" s="248" t="s">
        <v>239</v>
      </c>
      <c r="H7" s="251"/>
      <c r="I7" s="252" t="s">
        <v>126</v>
      </c>
    </row>
    <row r="8" spans="1:9" ht="15.75">
      <c r="A8" s="244" t="s">
        <v>246</v>
      </c>
      <c r="B8" s="244"/>
      <c r="C8" s="244"/>
      <c r="D8" s="245" t="s">
        <v>216</v>
      </c>
      <c r="E8" s="245" t="s">
        <v>232</v>
      </c>
      <c r="F8" s="245" t="s">
        <v>233</v>
      </c>
      <c r="G8" s="245" t="s">
        <v>233</v>
      </c>
      <c r="H8" s="245"/>
      <c r="I8" s="246" t="s">
        <v>217</v>
      </c>
    </row>
    <row r="9" spans="1:9" ht="15.75">
      <c r="A9" s="253">
        <v>0.41666666666666669</v>
      </c>
      <c r="B9" s="248" t="s">
        <v>247</v>
      </c>
      <c r="C9" s="248" t="s">
        <v>248</v>
      </c>
      <c r="D9" s="249" t="s">
        <v>249</v>
      </c>
      <c r="E9" s="250" t="s">
        <v>250</v>
      </c>
      <c r="F9" s="248" t="s">
        <v>251</v>
      </c>
      <c r="G9" s="248" t="s">
        <v>252</v>
      </c>
      <c r="H9" s="251"/>
      <c r="I9" s="252" t="s">
        <v>142</v>
      </c>
    </row>
    <row r="10" spans="1:9" ht="15.75">
      <c r="A10" s="253">
        <v>0.44791666666666669</v>
      </c>
      <c r="B10" s="248" t="s">
        <v>253</v>
      </c>
      <c r="C10" s="248" t="s">
        <v>254</v>
      </c>
      <c r="D10" s="249" t="s">
        <v>249</v>
      </c>
      <c r="E10" s="250" t="s">
        <v>251</v>
      </c>
      <c r="F10" s="248" t="s">
        <v>250</v>
      </c>
      <c r="G10" s="248" t="s">
        <v>252</v>
      </c>
      <c r="H10" s="251"/>
      <c r="I10" s="252" t="s">
        <v>142</v>
      </c>
    </row>
    <row r="11" spans="1:9" ht="15.75">
      <c r="A11" s="253">
        <v>0.47916666666666669</v>
      </c>
      <c r="B11" s="248" t="s">
        <v>255</v>
      </c>
      <c r="C11" s="248" t="s">
        <v>256</v>
      </c>
      <c r="D11" s="249" t="s">
        <v>249</v>
      </c>
      <c r="E11" s="250" t="s">
        <v>250</v>
      </c>
      <c r="F11" s="248" t="s">
        <v>251</v>
      </c>
      <c r="G11" s="248" t="s">
        <v>252</v>
      </c>
      <c r="H11" s="251"/>
      <c r="I11" s="252" t="s">
        <v>142</v>
      </c>
    </row>
    <row r="12" spans="1:9" ht="15.75">
      <c r="A12" s="254">
        <v>0.51041666666666663</v>
      </c>
      <c r="B12" s="248" t="s">
        <v>257</v>
      </c>
      <c r="C12" s="248" t="s">
        <v>258</v>
      </c>
      <c r="D12" s="249" t="s">
        <v>249</v>
      </c>
      <c r="E12" s="250" t="s">
        <v>251</v>
      </c>
      <c r="F12" s="248" t="s">
        <v>250</v>
      </c>
      <c r="G12" s="248" t="s">
        <v>252</v>
      </c>
      <c r="H12" s="251"/>
      <c r="I12" s="252" t="s">
        <v>142</v>
      </c>
    </row>
    <row r="13" spans="1:9" ht="15.75">
      <c r="A13" s="254">
        <v>0.54166666666666663</v>
      </c>
      <c r="B13" s="248" t="s">
        <v>259</v>
      </c>
      <c r="C13" s="248" t="s">
        <v>260</v>
      </c>
      <c r="D13" s="249" t="s">
        <v>249</v>
      </c>
      <c r="E13" s="250" t="s">
        <v>250</v>
      </c>
      <c r="F13" s="248" t="s">
        <v>251</v>
      </c>
      <c r="G13" s="248" t="s">
        <v>252</v>
      </c>
      <c r="H13" s="251"/>
      <c r="I13" s="252" t="s">
        <v>142</v>
      </c>
    </row>
    <row r="14" spans="1:9" ht="15.75">
      <c r="A14" s="254">
        <v>0.57291666666666663</v>
      </c>
      <c r="B14" s="248" t="s">
        <v>261</v>
      </c>
      <c r="C14" s="248" t="s">
        <v>262</v>
      </c>
      <c r="D14" s="249" t="s">
        <v>249</v>
      </c>
      <c r="E14" s="250" t="s">
        <v>251</v>
      </c>
      <c r="F14" s="248" t="s">
        <v>250</v>
      </c>
      <c r="G14" s="248" t="s">
        <v>252</v>
      </c>
      <c r="H14" s="251"/>
      <c r="I14" s="252" t="s">
        <v>142</v>
      </c>
    </row>
    <row r="15" spans="1:9" ht="15.75">
      <c r="A15" s="244" t="s">
        <v>263</v>
      </c>
      <c r="B15" s="244"/>
      <c r="C15" s="244"/>
      <c r="D15" s="245" t="s">
        <v>216</v>
      </c>
      <c r="E15" s="245" t="s">
        <v>232</v>
      </c>
      <c r="F15" s="245" t="s">
        <v>233</v>
      </c>
      <c r="G15" s="245" t="s">
        <v>233</v>
      </c>
      <c r="H15" s="245"/>
      <c r="I15" s="246" t="s">
        <v>217</v>
      </c>
    </row>
    <row r="16" spans="1:9" ht="15.75">
      <c r="A16" s="254">
        <v>0.38541666666666669</v>
      </c>
      <c r="B16" s="248" t="s">
        <v>264</v>
      </c>
      <c r="C16" s="248" t="s">
        <v>265</v>
      </c>
      <c r="D16" s="249" t="s">
        <v>266</v>
      </c>
      <c r="E16" s="250" t="s">
        <v>267</v>
      </c>
      <c r="F16" s="248" t="s">
        <v>268</v>
      </c>
      <c r="G16" s="248" t="s">
        <v>269</v>
      </c>
      <c r="H16" s="251"/>
      <c r="I16" s="252" t="s">
        <v>65</v>
      </c>
    </row>
    <row r="17" spans="1:9" ht="15.75">
      <c r="A17" s="254">
        <v>0.41666666666666669</v>
      </c>
      <c r="B17" s="248" t="s">
        <v>270</v>
      </c>
      <c r="C17" s="248" t="s">
        <v>271</v>
      </c>
      <c r="D17" s="249" t="s">
        <v>266</v>
      </c>
      <c r="E17" s="250" t="s">
        <v>268</v>
      </c>
      <c r="F17" s="248" t="s">
        <v>267</v>
      </c>
      <c r="G17" s="248" t="s">
        <v>269</v>
      </c>
      <c r="H17" s="251"/>
      <c r="I17" s="252" t="s">
        <v>65</v>
      </c>
    </row>
    <row r="18" spans="1:9" ht="15.75">
      <c r="A18" s="254">
        <v>0.44791666666666669</v>
      </c>
      <c r="B18" s="248" t="s">
        <v>272</v>
      </c>
      <c r="C18" s="248" t="s">
        <v>273</v>
      </c>
      <c r="D18" s="249" t="s">
        <v>274</v>
      </c>
      <c r="E18" s="250" t="s">
        <v>267</v>
      </c>
      <c r="F18" s="248" t="s">
        <v>268</v>
      </c>
      <c r="G18" s="248" t="s">
        <v>269</v>
      </c>
      <c r="H18" s="251"/>
      <c r="I18" s="252" t="s">
        <v>65</v>
      </c>
    </row>
    <row r="19" spans="1:9" ht="15.75">
      <c r="A19" s="254">
        <v>0.47916666666666669</v>
      </c>
      <c r="B19" s="248" t="s">
        <v>275</v>
      </c>
      <c r="C19" s="248" t="s">
        <v>276</v>
      </c>
      <c r="D19" s="249" t="s">
        <v>274</v>
      </c>
      <c r="E19" s="250" t="s">
        <v>268</v>
      </c>
      <c r="F19" s="248" t="s">
        <v>267</v>
      </c>
      <c r="G19" s="248" t="s">
        <v>269</v>
      </c>
      <c r="H19" s="251"/>
      <c r="I19" s="252" t="s">
        <v>65</v>
      </c>
    </row>
    <row r="20" spans="1:9" ht="15.75">
      <c r="A20" s="254">
        <v>0.51041666666666663</v>
      </c>
      <c r="B20" s="248" t="s">
        <v>277</v>
      </c>
      <c r="C20" s="248" t="s">
        <v>278</v>
      </c>
      <c r="D20" s="249" t="s">
        <v>279</v>
      </c>
      <c r="E20" s="250" t="s">
        <v>267</v>
      </c>
      <c r="F20" s="248" t="s">
        <v>268</v>
      </c>
      <c r="G20" s="248" t="s">
        <v>269</v>
      </c>
      <c r="H20" s="251"/>
      <c r="I20" s="252" t="s">
        <v>65</v>
      </c>
    </row>
    <row r="21" spans="1:9" ht="15.75">
      <c r="A21" s="254">
        <v>0.54166666666666663</v>
      </c>
      <c r="B21" s="248" t="s">
        <v>280</v>
      </c>
      <c r="C21" s="248" t="s">
        <v>281</v>
      </c>
      <c r="D21" s="249" t="s">
        <v>279</v>
      </c>
      <c r="E21" s="250" t="s">
        <v>268</v>
      </c>
      <c r="F21" s="248" t="s">
        <v>267</v>
      </c>
      <c r="G21" s="248" t="s">
        <v>269</v>
      </c>
      <c r="H21" s="251"/>
      <c r="I21" s="252" t="s">
        <v>65</v>
      </c>
    </row>
    <row r="22" spans="1:9" ht="15.75">
      <c r="A22" s="243" t="s">
        <v>282</v>
      </c>
      <c r="B22" s="243"/>
      <c r="C22" s="243"/>
      <c r="D22" s="243"/>
      <c r="E22" s="243"/>
      <c r="F22" s="243"/>
      <c r="G22" s="243"/>
      <c r="H22" s="243"/>
      <c r="I22" s="243"/>
    </row>
    <row r="23" spans="1:9" ht="15.75">
      <c r="A23" s="244" t="s">
        <v>231</v>
      </c>
      <c r="B23" s="244"/>
      <c r="C23" s="244"/>
      <c r="D23" s="245" t="s">
        <v>216</v>
      </c>
      <c r="E23" s="245" t="s">
        <v>232</v>
      </c>
      <c r="F23" s="245" t="s">
        <v>233</v>
      </c>
      <c r="G23" s="245" t="s">
        <v>233</v>
      </c>
      <c r="H23" s="245"/>
      <c r="I23" s="246" t="s">
        <v>217</v>
      </c>
    </row>
    <row r="24" spans="1:9" ht="15.75">
      <c r="A24" s="247">
        <v>0.41666666666666669</v>
      </c>
      <c r="B24" s="255" t="s">
        <v>235</v>
      </c>
      <c r="C24" s="255" t="s">
        <v>283</v>
      </c>
      <c r="D24" s="249" t="s">
        <v>236</v>
      </c>
      <c r="E24" s="250" t="s">
        <v>251</v>
      </c>
      <c r="F24" s="248" t="s">
        <v>284</v>
      </c>
      <c r="G24" s="248" t="s">
        <v>285</v>
      </c>
      <c r="H24" s="251"/>
      <c r="I24" s="252" t="s">
        <v>134</v>
      </c>
    </row>
    <row r="25" spans="1:9" ht="15.75">
      <c r="A25" s="247">
        <v>0.44791666666666669</v>
      </c>
      <c r="B25" s="255" t="s">
        <v>241</v>
      </c>
      <c r="C25" s="255" t="s">
        <v>286</v>
      </c>
      <c r="D25" s="249" t="s">
        <v>236</v>
      </c>
      <c r="E25" s="250" t="s">
        <v>284</v>
      </c>
      <c r="F25" s="248" t="s">
        <v>251</v>
      </c>
      <c r="G25" s="248" t="s">
        <v>285</v>
      </c>
      <c r="H25" s="251"/>
      <c r="I25" s="252" t="s">
        <v>134</v>
      </c>
    </row>
    <row r="26" spans="1:9" ht="15.75">
      <c r="A26" s="247">
        <v>0.47916666666666669</v>
      </c>
      <c r="B26" s="255" t="s">
        <v>243</v>
      </c>
      <c r="C26" s="255" t="s">
        <v>287</v>
      </c>
      <c r="D26" s="249" t="s">
        <v>236</v>
      </c>
      <c r="E26" s="250" t="s">
        <v>251</v>
      </c>
      <c r="F26" s="248" t="s">
        <v>284</v>
      </c>
      <c r="G26" s="248" t="s">
        <v>285</v>
      </c>
      <c r="H26" s="251"/>
      <c r="I26" s="252" t="s">
        <v>134</v>
      </c>
    </row>
    <row r="27" spans="1:9" ht="15.75">
      <c r="A27" s="247">
        <v>0.51041666666666663</v>
      </c>
      <c r="B27" s="255" t="s">
        <v>245</v>
      </c>
      <c r="C27" s="255" t="s">
        <v>288</v>
      </c>
      <c r="D27" s="249" t="s">
        <v>236</v>
      </c>
      <c r="E27" s="250" t="s">
        <v>284</v>
      </c>
      <c r="F27" s="248" t="s">
        <v>251</v>
      </c>
      <c r="G27" s="248" t="s">
        <v>285</v>
      </c>
      <c r="H27" s="251"/>
      <c r="I27" s="252" t="s">
        <v>134</v>
      </c>
    </row>
    <row r="28" spans="1:9" ht="15.75">
      <c r="A28" s="244" t="s">
        <v>289</v>
      </c>
      <c r="B28" s="244"/>
      <c r="C28" s="244"/>
      <c r="D28" s="245" t="s">
        <v>216</v>
      </c>
      <c r="E28" s="245" t="s">
        <v>232</v>
      </c>
      <c r="F28" s="245" t="s">
        <v>233</v>
      </c>
      <c r="G28" s="245" t="s">
        <v>233</v>
      </c>
      <c r="H28" s="245"/>
      <c r="I28" s="246" t="s">
        <v>217</v>
      </c>
    </row>
    <row r="29" spans="1:9" ht="15.75">
      <c r="A29" s="256">
        <v>0.41666666666666669</v>
      </c>
      <c r="B29" s="255" t="s">
        <v>290</v>
      </c>
      <c r="C29" s="255" t="s">
        <v>291</v>
      </c>
      <c r="D29" s="249" t="s">
        <v>292</v>
      </c>
      <c r="E29" s="250" t="s">
        <v>293</v>
      </c>
      <c r="F29" s="248" t="s">
        <v>294</v>
      </c>
      <c r="G29" s="248" t="s">
        <v>295</v>
      </c>
      <c r="H29" s="251"/>
      <c r="I29" s="252" t="s">
        <v>97</v>
      </c>
    </row>
    <row r="30" spans="1:9" ht="15.75">
      <c r="A30" s="256">
        <v>0.44791666666666669</v>
      </c>
      <c r="B30" s="255" t="s">
        <v>296</v>
      </c>
      <c r="C30" s="255" t="s">
        <v>297</v>
      </c>
      <c r="D30" s="249" t="s">
        <v>292</v>
      </c>
      <c r="E30" s="250" t="s">
        <v>294</v>
      </c>
      <c r="F30" s="248" t="s">
        <v>293</v>
      </c>
      <c r="G30" s="248" t="s">
        <v>295</v>
      </c>
      <c r="H30" s="251"/>
      <c r="I30" s="252" t="s">
        <v>97</v>
      </c>
    </row>
    <row r="31" spans="1:9" ht="15.75">
      <c r="A31" s="256">
        <v>0.47916666666666669</v>
      </c>
      <c r="B31" s="255" t="s">
        <v>296</v>
      </c>
      <c r="C31" s="255" t="s">
        <v>298</v>
      </c>
      <c r="D31" s="249" t="s">
        <v>299</v>
      </c>
      <c r="E31" s="250" t="s">
        <v>293</v>
      </c>
      <c r="F31" s="248" t="s">
        <v>294</v>
      </c>
      <c r="G31" s="248" t="s">
        <v>295</v>
      </c>
      <c r="H31" s="251"/>
      <c r="I31" s="252" t="s">
        <v>97</v>
      </c>
    </row>
    <row r="32" spans="1:9" ht="15.75">
      <c r="A32" s="256">
        <v>0.51041666666666663</v>
      </c>
      <c r="B32" s="255" t="s">
        <v>300</v>
      </c>
      <c r="C32" s="255" t="s">
        <v>301</v>
      </c>
      <c r="D32" s="249" t="s">
        <v>299</v>
      </c>
      <c r="E32" s="250" t="s">
        <v>294</v>
      </c>
      <c r="F32" s="248" t="s">
        <v>293</v>
      </c>
      <c r="G32" s="248" t="s">
        <v>295</v>
      </c>
      <c r="H32" s="251"/>
      <c r="I32" s="252" t="s">
        <v>97</v>
      </c>
    </row>
    <row r="33" spans="1:9" ht="15.75">
      <c r="A33" s="256">
        <v>0.54166666666666663</v>
      </c>
      <c r="B33" s="255" t="s">
        <v>302</v>
      </c>
      <c r="C33" s="255" t="s">
        <v>303</v>
      </c>
      <c r="D33" s="249" t="s">
        <v>299</v>
      </c>
      <c r="E33" s="250" t="s">
        <v>293</v>
      </c>
      <c r="F33" s="248" t="s">
        <v>294</v>
      </c>
      <c r="G33" s="248" t="s">
        <v>295</v>
      </c>
      <c r="H33" s="251"/>
      <c r="I33" s="252" t="s">
        <v>97</v>
      </c>
    </row>
    <row r="34" spans="1:9" ht="15.75">
      <c r="A34" s="256">
        <v>0.57291666666666663</v>
      </c>
      <c r="B34" s="257" t="s">
        <v>304</v>
      </c>
      <c r="C34" s="257" t="s">
        <v>305</v>
      </c>
      <c r="D34" s="249" t="s">
        <v>306</v>
      </c>
      <c r="E34" s="250" t="s">
        <v>294</v>
      </c>
      <c r="F34" s="248" t="s">
        <v>293</v>
      </c>
      <c r="G34" s="248" t="s">
        <v>295</v>
      </c>
      <c r="H34" s="251"/>
      <c r="I34" s="252" t="s">
        <v>97</v>
      </c>
    </row>
    <row r="35" spans="1:9" ht="15.75">
      <c r="A35" s="256">
        <v>0.60416666666666663</v>
      </c>
      <c r="B35" s="257" t="s">
        <v>307</v>
      </c>
      <c r="C35" s="257" t="s">
        <v>308</v>
      </c>
      <c r="D35" s="249" t="s">
        <v>306</v>
      </c>
      <c r="E35" s="250" t="s">
        <v>293</v>
      </c>
      <c r="F35" s="248" t="s">
        <v>294</v>
      </c>
      <c r="G35" s="248" t="s">
        <v>295</v>
      </c>
      <c r="H35" s="251"/>
      <c r="I35" s="252" t="s">
        <v>97</v>
      </c>
    </row>
    <row r="36" spans="1:9" ht="15.75">
      <c r="A36" s="244" t="s">
        <v>246</v>
      </c>
      <c r="B36" s="244"/>
      <c r="C36" s="244"/>
      <c r="D36" s="245" t="s">
        <v>216</v>
      </c>
      <c r="E36" s="245" t="s">
        <v>232</v>
      </c>
      <c r="F36" s="245" t="s">
        <v>233</v>
      </c>
      <c r="G36" s="245" t="s">
        <v>233</v>
      </c>
      <c r="H36" s="245"/>
      <c r="I36" s="246" t="s">
        <v>217</v>
      </c>
    </row>
    <row r="37" spans="1:9" ht="15.75">
      <c r="A37" s="253">
        <v>0.41666666666666669</v>
      </c>
      <c r="B37" s="258" t="s">
        <v>309</v>
      </c>
      <c r="C37" s="258" t="s">
        <v>254</v>
      </c>
      <c r="D37" s="259" t="s">
        <v>249</v>
      </c>
      <c r="E37" s="250" t="s">
        <v>310</v>
      </c>
      <c r="F37" s="248" t="s">
        <v>311</v>
      </c>
      <c r="G37" s="248" t="s">
        <v>312</v>
      </c>
      <c r="H37" s="251"/>
      <c r="I37" s="252" t="s">
        <v>114</v>
      </c>
    </row>
    <row r="38" spans="1:9" ht="15.75">
      <c r="A38" s="253">
        <v>0.44791666666666669</v>
      </c>
      <c r="B38" s="258" t="s">
        <v>247</v>
      </c>
      <c r="C38" s="258" t="s">
        <v>256</v>
      </c>
      <c r="D38" s="259" t="s">
        <v>249</v>
      </c>
      <c r="E38" s="250" t="s">
        <v>311</v>
      </c>
      <c r="F38" s="248" t="s">
        <v>310</v>
      </c>
      <c r="G38" s="248" t="s">
        <v>312</v>
      </c>
      <c r="H38" s="251"/>
      <c r="I38" s="252" t="s">
        <v>114</v>
      </c>
    </row>
    <row r="39" spans="1:9" ht="15.75">
      <c r="A39" s="253">
        <v>0.47916666666666669</v>
      </c>
      <c r="B39" s="258" t="s">
        <v>253</v>
      </c>
      <c r="C39" s="258" t="s">
        <v>255</v>
      </c>
      <c r="D39" s="259" t="s">
        <v>249</v>
      </c>
      <c r="E39" s="250" t="s">
        <v>310</v>
      </c>
      <c r="F39" s="248" t="s">
        <v>311</v>
      </c>
      <c r="G39" s="248" t="s">
        <v>312</v>
      </c>
      <c r="H39" s="251"/>
      <c r="I39" s="252" t="s">
        <v>114</v>
      </c>
    </row>
    <row r="40" spans="1:9" ht="15.75">
      <c r="A40" s="254">
        <v>0.51041666666666663</v>
      </c>
      <c r="B40" s="258" t="s">
        <v>259</v>
      </c>
      <c r="C40" s="258" t="s">
        <v>258</v>
      </c>
      <c r="D40" s="259" t="s">
        <v>249</v>
      </c>
      <c r="E40" s="250" t="s">
        <v>311</v>
      </c>
      <c r="F40" s="248" t="s">
        <v>310</v>
      </c>
      <c r="G40" s="248" t="s">
        <v>312</v>
      </c>
      <c r="H40" s="251"/>
      <c r="I40" s="252" t="s">
        <v>114</v>
      </c>
    </row>
    <row r="41" spans="1:9" ht="15.75">
      <c r="A41" s="254">
        <v>0.54166666666666663</v>
      </c>
      <c r="B41" s="258" t="s">
        <v>260</v>
      </c>
      <c r="C41" s="258" t="s">
        <v>262</v>
      </c>
      <c r="D41" s="259" t="s">
        <v>249</v>
      </c>
      <c r="E41" s="250" t="s">
        <v>310</v>
      </c>
      <c r="F41" s="248" t="s">
        <v>311</v>
      </c>
      <c r="G41" s="248" t="s">
        <v>312</v>
      </c>
      <c r="H41" s="251"/>
      <c r="I41" s="252" t="s">
        <v>114</v>
      </c>
    </row>
    <row r="42" spans="1:9" ht="15.75">
      <c r="A42" s="254">
        <v>0.57291666666666663</v>
      </c>
      <c r="B42" s="258" t="s">
        <v>257</v>
      </c>
      <c r="C42" s="258" t="s">
        <v>261</v>
      </c>
      <c r="D42" s="259" t="s">
        <v>249</v>
      </c>
      <c r="E42" s="250" t="s">
        <v>311</v>
      </c>
      <c r="F42" s="248" t="s">
        <v>310</v>
      </c>
      <c r="G42" s="248" t="s">
        <v>312</v>
      </c>
      <c r="H42" s="251"/>
      <c r="I42" s="252" t="s">
        <v>114</v>
      </c>
    </row>
    <row r="43" spans="1:9" ht="15.75">
      <c r="A43" s="244" t="s">
        <v>313</v>
      </c>
      <c r="B43" s="244"/>
      <c r="C43" s="244"/>
      <c r="D43" s="245" t="s">
        <v>216</v>
      </c>
      <c r="E43" s="245" t="s">
        <v>232</v>
      </c>
      <c r="F43" s="245" t="s">
        <v>233</v>
      </c>
      <c r="G43" s="245" t="s">
        <v>233</v>
      </c>
      <c r="H43" s="245"/>
      <c r="I43" s="246" t="s">
        <v>217</v>
      </c>
    </row>
    <row r="44" spans="1:9" ht="15.75">
      <c r="A44" s="260">
        <v>0.39583333333333331</v>
      </c>
      <c r="B44" s="258" t="s">
        <v>314</v>
      </c>
      <c r="C44" s="258" t="s">
        <v>315</v>
      </c>
      <c r="D44" s="259" t="s">
        <v>316</v>
      </c>
      <c r="E44" s="250" t="s">
        <v>250</v>
      </c>
      <c r="F44" s="248" t="s">
        <v>317</v>
      </c>
      <c r="G44" s="248" t="s">
        <v>318</v>
      </c>
      <c r="H44" s="251"/>
      <c r="I44" s="252" t="s">
        <v>59</v>
      </c>
    </row>
    <row r="45" spans="1:9" ht="15.75">
      <c r="A45" s="260">
        <v>0.42708333333333331</v>
      </c>
      <c r="B45" s="258" t="s">
        <v>319</v>
      </c>
      <c r="C45" s="258" t="s">
        <v>320</v>
      </c>
      <c r="D45" s="259" t="s">
        <v>316</v>
      </c>
      <c r="E45" s="250" t="s">
        <v>317</v>
      </c>
      <c r="F45" s="248" t="s">
        <v>250</v>
      </c>
      <c r="G45" s="248" t="s">
        <v>318</v>
      </c>
      <c r="H45" s="251"/>
      <c r="I45" s="252" t="s">
        <v>59</v>
      </c>
    </row>
    <row r="46" spans="1:9" ht="15.75">
      <c r="A46" s="260">
        <v>0.45833333333333331</v>
      </c>
      <c r="B46" s="258" t="s">
        <v>321</v>
      </c>
      <c r="C46" s="258" t="s">
        <v>322</v>
      </c>
      <c r="D46" s="259" t="s">
        <v>323</v>
      </c>
      <c r="E46" s="250" t="s">
        <v>250</v>
      </c>
      <c r="F46" s="248" t="s">
        <v>317</v>
      </c>
      <c r="G46" s="248" t="s">
        <v>318</v>
      </c>
      <c r="H46" s="251"/>
      <c r="I46" s="252" t="s">
        <v>59</v>
      </c>
    </row>
    <row r="47" spans="1:9" ht="15.75">
      <c r="A47" s="260">
        <v>0.48958333333333331</v>
      </c>
      <c r="B47" s="258" t="s">
        <v>324</v>
      </c>
      <c r="C47" s="258" t="s">
        <v>325</v>
      </c>
      <c r="D47" s="259" t="s">
        <v>326</v>
      </c>
      <c r="E47" s="250" t="s">
        <v>317</v>
      </c>
      <c r="F47" s="248" t="s">
        <v>250</v>
      </c>
      <c r="G47" s="248" t="s">
        <v>318</v>
      </c>
      <c r="H47" s="251"/>
      <c r="I47" s="252" t="s">
        <v>59</v>
      </c>
    </row>
    <row r="48" spans="1:9" ht="15.75">
      <c r="A48" s="260">
        <v>0.52083333333333337</v>
      </c>
      <c r="B48" s="258" t="s">
        <v>327</v>
      </c>
      <c r="C48" s="258" t="s">
        <v>328</v>
      </c>
      <c r="D48" s="259" t="s">
        <v>323</v>
      </c>
      <c r="E48" s="250" t="s">
        <v>250</v>
      </c>
      <c r="F48" s="248" t="s">
        <v>317</v>
      </c>
      <c r="G48" s="248" t="s">
        <v>318</v>
      </c>
      <c r="H48" s="251"/>
      <c r="I48" s="252" t="s">
        <v>59</v>
      </c>
    </row>
    <row r="49" spans="1:9" ht="15.75">
      <c r="A49" s="260">
        <v>0.55208333333333337</v>
      </c>
      <c r="B49" s="258" t="s">
        <v>329</v>
      </c>
      <c r="C49" s="261">
        <v>44087</v>
      </c>
      <c r="D49" s="259" t="s">
        <v>326</v>
      </c>
      <c r="E49" s="250" t="s">
        <v>317</v>
      </c>
      <c r="F49" s="248" t="s">
        <v>250</v>
      </c>
      <c r="G49" s="248" t="s">
        <v>318</v>
      </c>
      <c r="H49" s="251"/>
      <c r="I49" s="252" t="s">
        <v>59</v>
      </c>
    </row>
    <row r="50" spans="1:9" ht="15.75">
      <c r="A50" s="260">
        <v>0.58333333333333337</v>
      </c>
      <c r="B50" s="258" t="s">
        <v>330</v>
      </c>
      <c r="C50" s="258" t="s">
        <v>331</v>
      </c>
      <c r="D50" s="259" t="s">
        <v>332</v>
      </c>
      <c r="E50" s="250" t="s">
        <v>250</v>
      </c>
      <c r="F50" s="248" t="s">
        <v>317</v>
      </c>
      <c r="G50" s="248" t="s">
        <v>318</v>
      </c>
      <c r="H50" s="251"/>
      <c r="I50" s="252" t="s">
        <v>59</v>
      </c>
    </row>
    <row r="51" spans="1:9" ht="15.75">
      <c r="A51" s="260">
        <v>0.61458333333333337</v>
      </c>
      <c r="B51" s="258" t="s">
        <v>333</v>
      </c>
      <c r="C51" s="258" t="s">
        <v>334</v>
      </c>
      <c r="D51" s="262" t="s">
        <v>332</v>
      </c>
      <c r="E51" s="250" t="s">
        <v>317</v>
      </c>
      <c r="F51" s="248" t="s">
        <v>250</v>
      </c>
      <c r="G51" s="248" t="s">
        <v>318</v>
      </c>
      <c r="H51" s="251"/>
      <c r="I51" s="252" t="s">
        <v>59</v>
      </c>
    </row>
    <row r="52" spans="1:9" ht="15.75">
      <c r="A52" s="244" t="s">
        <v>263</v>
      </c>
      <c r="B52" s="244"/>
      <c r="C52" s="244"/>
      <c r="D52" s="245" t="s">
        <v>216</v>
      </c>
      <c r="E52" s="245" t="s">
        <v>232</v>
      </c>
      <c r="F52" s="245" t="s">
        <v>233</v>
      </c>
      <c r="G52" s="245" t="s">
        <v>233</v>
      </c>
      <c r="H52" s="245"/>
      <c r="I52" s="246" t="s">
        <v>217</v>
      </c>
    </row>
    <row r="53" spans="1:9" ht="15.75">
      <c r="A53" s="260">
        <v>0.39583333333333331</v>
      </c>
      <c r="B53" s="258" t="s">
        <v>335</v>
      </c>
      <c r="C53" s="261" t="s">
        <v>336</v>
      </c>
      <c r="D53" s="259" t="s">
        <v>337</v>
      </c>
      <c r="E53" s="250" t="s">
        <v>267</v>
      </c>
      <c r="F53" s="248" t="s">
        <v>338</v>
      </c>
      <c r="G53" s="248" t="s">
        <v>339</v>
      </c>
      <c r="H53" s="251"/>
      <c r="I53" s="252" t="s">
        <v>50</v>
      </c>
    </row>
    <row r="54" spans="1:9" ht="15.75">
      <c r="A54" s="260">
        <v>0.42708333333333331</v>
      </c>
      <c r="B54" s="258" t="s">
        <v>340</v>
      </c>
      <c r="C54" s="261" t="s">
        <v>341</v>
      </c>
      <c r="D54" s="259" t="s">
        <v>337</v>
      </c>
      <c r="E54" s="250" t="s">
        <v>338</v>
      </c>
      <c r="F54" s="248" t="s">
        <v>267</v>
      </c>
      <c r="G54" s="248" t="s">
        <v>339</v>
      </c>
      <c r="H54" s="251"/>
      <c r="I54" s="252" t="s">
        <v>50</v>
      </c>
    </row>
    <row r="55" spans="1:9" ht="15.75">
      <c r="A55" s="260">
        <v>0.45833333333333331</v>
      </c>
      <c r="B55" s="258" t="s">
        <v>342</v>
      </c>
      <c r="C55" s="261" t="s">
        <v>343</v>
      </c>
      <c r="D55" s="259" t="s">
        <v>344</v>
      </c>
      <c r="E55" s="250" t="s">
        <v>267</v>
      </c>
      <c r="F55" s="248" t="s">
        <v>338</v>
      </c>
      <c r="G55" s="248" t="s">
        <v>339</v>
      </c>
      <c r="H55" s="251"/>
      <c r="I55" s="252" t="s">
        <v>50</v>
      </c>
    </row>
    <row r="56" spans="1:9" ht="15.75">
      <c r="A56" s="260">
        <v>0.48958333333333331</v>
      </c>
      <c r="B56" s="258" t="s">
        <v>345</v>
      </c>
      <c r="C56" s="261" t="s">
        <v>281</v>
      </c>
      <c r="D56" s="259" t="s">
        <v>346</v>
      </c>
      <c r="E56" s="250" t="s">
        <v>338</v>
      </c>
      <c r="F56" s="248" t="s">
        <v>267</v>
      </c>
      <c r="G56" s="248" t="s">
        <v>339</v>
      </c>
      <c r="H56" s="251"/>
      <c r="I56" s="252" t="s">
        <v>50</v>
      </c>
    </row>
    <row r="57" spans="1:9" ht="15.75">
      <c r="A57" s="260">
        <v>0.52083333333333337</v>
      </c>
      <c r="B57" s="258" t="s">
        <v>347</v>
      </c>
      <c r="C57" s="261" t="s">
        <v>348</v>
      </c>
      <c r="D57" s="259" t="s">
        <v>349</v>
      </c>
      <c r="E57" s="250" t="s">
        <v>267</v>
      </c>
      <c r="F57" s="248" t="s">
        <v>338</v>
      </c>
      <c r="G57" s="248" t="s">
        <v>339</v>
      </c>
      <c r="H57" s="251"/>
      <c r="I57" s="252" t="s">
        <v>50</v>
      </c>
    </row>
    <row r="58" spans="1:9" ht="15.75">
      <c r="A58" s="260">
        <v>0.55208333333333337</v>
      </c>
      <c r="B58" s="258" t="s">
        <v>350</v>
      </c>
      <c r="C58" s="261" t="s">
        <v>351</v>
      </c>
      <c r="D58" s="259" t="s">
        <v>349</v>
      </c>
      <c r="E58" s="250" t="s">
        <v>338</v>
      </c>
      <c r="F58" s="248" t="s">
        <v>267</v>
      </c>
      <c r="G58" s="248" t="s">
        <v>339</v>
      </c>
      <c r="H58" s="251"/>
      <c r="I58" s="252" t="s">
        <v>50</v>
      </c>
    </row>
    <row r="59" spans="1:9" ht="15.75">
      <c r="A59" s="260">
        <v>0.58333333333333337</v>
      </c>
      <c r="B59" s="258" t="s">
        <v>276</v>
      </c>
      <c r="C59" s="261" t="s">
        <v>273</v>
      </c>
      <c r="D59" s="259" t="s">
        <v>346</v>
      </c>
      <c r="E59" s="250" t="s">
        <v>267</v>
      </c>
      <c r="F59" s="248" t="s">
        <v>338</v>
      </c>
      <c r="G59" s="248" t="s">
        <v>339</v>
      </c>
      <c r="H59" s="251"/>
      <c r="I59" s="252" t="s">
        <v>50</v>
      </c>
    </row>
    <row r="60" spans="1:9" ht="15.75">
      <c r="A60" s="260">
        <v>0.61458333333333337</v>
      </c>
      <c r="B60" s="258" t="s">
        <v>352</v>
      </c>
      <c r="C60" s="261" t="s">
        <v>353</v>
      </c>
      <c r="D60" s="259" t="s">
        <v>354</v>
      </c>
      <c r="E60" s="250" t="s">
        <v>338</v>
      </c>
      <c r="F60" s="248" t="s">
        <v>267</v>
      </c>
      <c r="G60" s="248" t="s">
        <v>339</v>
      </c>
      <c r="H60" s="251"/>
      <c r="I60" s="252" t="s">
        <v>50</v>
      </c>
    </row>
    <row r="61" spans="1:9" ht="15.75">
      <c r="A61" s="244" t="s">
        <v>355</v>
      </c>
      <c r="B61" s="244"/>
      <c r="C61" s="244"/>
      <c r="D61" s="245" t="s">
        <v>216</v>
      </c>
      <c r="E61" s="245" t="s">
        <v>232</v>
      </c>
      <c r="F61" s="245" t="s">
        <v>233</v>
      </c>
      <c r="G61" s="245" t="s">
        <v>233</v>
      </c>
      <c r="H61" s="245"/>
      <c r="I61" s="246" t="s">
        <v>217</v>
      </c>
    </row>
    <row r="62" spans="1:9" ht="15.75">
      <c r="A62" s="263">
        <v>0.41666666666666669</v>
      </c>
      <c r="B62" s="248" t="s">
        <v>356</v>
      </c>
      <c r="C62" s="248" t="s">
        <v>357</v>
      </c>
      <c r="D62" s="264" t="s">
        <v>358</v>
      </c>
      <c r="E62" s="250" t="s">
        <v>237</v>
      </c>
      <c r="F62" s="248" t="s">
        <v>238</v>
      </c>
      <c r="G62" s="248" t="s">
        <v>359</v>
      </c>
      <c r="H62" s="251"/>
      <c r="I62" s="252" t="s">
        <v>94</v>
      </c>
    </row>
    <row r="63" spans="1:9" ht="15.75">
      <c r="A63" s="263">
        <v>0.44791666666666669</v>
      </c>
      <c r="B63" s="248" t="s">
        <v>360</v>
      </c>
      <c r="C63" s="248" t="s">
        <v>361</v>
      </c>
      <c r="D63" s="264" t="s">
        <v>358</v>
      </c>
      <c r="E63" s="250" t="s">
        <v>238</v>
      </c>
      <c r="F63" s="248" t="s">
        <v>237</v>
      </c>
      <c r="G63" s="248" t="s">
        <v>359</v>
      </c>
      <c r="H63" s="251"/>
      <c r="I63" s="252" t="s">
        <v>94</v>
      </c>
    </row>
    <row r="64" spans="1:9" ht="15.75">
      <c r="A64" s="263">
        <v>0.47916666666666669</v>
      </c>
      <c r="B64" s="248" t="s">
        <v>362</v>
      </c>
      <c r="C64" s="248" t="s">
        <v>363</v>
      </c>
      <c r="D64" s="264" t="s">
        <v>358</v>
      </c>
      <c r="E64" s="250" t="s">
        <v>237</v>
      </c>
      <c r="F64" s="248" t="s">
        <v>238</v>
      </c>
      <c r="G64" s="248" t="s">
        <v>359</v>
      </c>
      <c r="H64" s="251"/>
      <c r="I64" s="252" t="s">
        <v>94</v>
      </c>
    </row>
    <row r="65" spans="1:9" ht="15.75">
      <c r="A65" s="263">
        <v>0.51041666666666663</v>
      </c>
      <c r="B65" s="248" t="s">
        <v>364</v>
      </c>
      <c r="C65" s="248" t="s">
        <v>365</v>
      </c>
      <c r="D65" s="264" t="s">
        <v>366</v>
      </c>
      <c r="E65" s="250" t="s">
        <v>238</v>
      </c>
      <c r="F65" s="248" t="s">
        <v>237</v>
      </c>
      <c r="G65" s="248" t="s">
        <v>359</v>
      </c>
      <c r="H65" s="251"/>
      <c r="I65" s="252" t="s">
        <v>94</v>
      </c>
    </row>
    <row r="66" spans="1:9" ht="15.75">
      <c r="A66" s="263">
        <v>0.54166666666666663</v>
      </c>
      <c r="B66" s="248" t="s">
        <v>367</v>
      </c>
      <c r="C66" s="248" t="s">
        <v>368</v>
      </c>
      <c r="D66" s="264" t="s">
        <v>369</v>
      </c>
      <c r="E66" s="250" t="s">
        <v>237</v>
      </c>
      <c r="F66" s="248" t="s">
        <v>238</v>
      </c>
      <c r="G66" s="248" t="s">
        <v>359</v>
      </c>
      <c r="H66" s="251"/>
      <c r="I66" s="252" t="s">
        <v>94</v>
      </c>
    </row>
    <row r="67" spans="1:9" ht="15.75">
      <c r="A67" s="243" t="s">
        <v>370</v>
      </c>
      <c r="B67" s="243"/>
      <c r="C67" s="243"/>
      <c r="D67" s="243"/>
      <c r="E67" s="243"/>
      <c r="F67" s="243"/>
      <c r="G67" s="243"/>
      <c r="H67" s="243"/>
      <c r="I67" s="243"/>
    </row>
    <row r="68" spans="1:9" ht="15.75">
      <c r="A68" s="244" t="s">
        <v>231</v>
      </c>
      <c r="B68" s="244"/>
      <c r="C68" s="244"/>
      <c r="D68" s="245" t="s">
        <v>216</v>
      </c>
      <c r="E68" s="245" t="s">
        <v>232</v>
      </c>
      <c r="F68" s="245" t="s">
        <v>233</v>
      </c>
      <c r="G68" s="245" t="s">
        <v>233</v>
      </c>
      <c r="H68" s="245"/>
      <c r="I68" s="246" t="s">
        <v>217</v>
      </c>
    </row>
    <row r="69" spans="1:9" ht="15.75">
      <c r="A69" s="247">
        <v>0.41666666666666669</v>
      </c>
      <c r="B69" s="265" t="s">
        <v>371</v>
      </c>
      <c r="C69" s="265" t="s">
        <v>372</v>
      </c>
      <c r="D69" s="249" t="s">
        <v>373</v>
      </c>
      <c r="E69" s="250" t="s">
        <v>374</v>
      </c>
      <c r="F69" s="248" t="s">
        <v>311</v>
      </c>
      <c r="G69" s="248" t="s">
        <v>375</v>
      </c>
      <c r="H69" s="251"/>
      <c r="I69" s="252" t="s">
        <v>102</v>
      </c>
    </row>
    <row r="70" spans="1:9" ht="15.75">
      <c r="A70" s="247">
        <v>0.44791666666666669</v>
      </c>
      <c r="B70" s="265" t="s">
        <v>376</v>
      </c>
      <c r="C70" s="265" t="s">
        <v>377</v>
      </c>
      <c r="D70" s="249" t="s">
        <v>373</v>
      </c>
      <c r="E70" s="250" t="s">
        <v>311</v>
      </c>
      <c r="F70" s="248" t="s">
        <v>374</v>
      </c>
      <c r="G70" s="248" t="s">
        <v>375</v>
      </c>
      <c r="H70" s="251"/>
      <c r="I70" s="252" t="s">
        <v>102</v>
      </c>
    </row>
    <row r="71" spans="1:9" ht="15.75">
      <c r="A71" s="247">
        <v>0.47916666666666669</v>
      </c>
      <c r="B71" s="265" t="s">
        <v>235</v>
      </c>
      <c r="C71" s="265" t="s">
        <v>286</v>
      </c>
      <c r="D71" s="249" t="s">
        <v>373</v>
      </c>
      <c r="E71" s="250" t="s">
        <v>374</v>
      </c>
      <c r="F71" s="248" t="s">
        <v>311</v>
      </c>
      <c r="G71" s="248" t="s">
        <v>375</v>
      </c>
      <c r="H71" s="251"/>
      <c r="I71" s="252" t="s">
        <v>102</v>
      </c>
    </row>
    <row r="72" spans="1:9" ht="15.75">
      <c r="A72" s="247">
        <v>0.51041666666666663</v>
      </c>
      <c r="B72" s="265" t="s">
        <v>378</v>
      </c>
      <c r="C72" s="265" t="s">
        <v>379</v>
      </c>
      <c r="D72" s="249" t="s">
        <v>373</v>
      </c>
      <c r="E72" s="250" t="s">
        <v>311</v>
      </c>
      <c r="F72" s="248" t="s">
        <v>374</v>
      </c>
      <c r="G72" s="248" t="s">
        <v>375</v>
      </c>
      <c r="H72" s="251"/>
      <c r="I72" s="252" t="s">
        <v>102</v>
      </c>
    </row>
    <row r="73" spans="1:9" ht="15.75">
      <c r="A73" s="247">
        <v>0.54166666666666663</v>
      </c>
      <c r="B73" s="265" t="s">
        <v>380</v>
      </c>
      <c r="C73" s="265" t="s">
        <v>381</v>
      </c>
      <c r="D73" s="249" t="s">
        <v>373</v>
      </c>
      <c r="E73" s="250" t="s">
        <v>374</v>
      </c>
      <c r="F73" s="248" t="s">
        <v>311</v>
      </c>
      <c r="G73" s="248" t="s">
        <v>375</v>
      </c>
      <c r="H73" s="251"/>
      <c r="I73" s="252" t="s">
        <v>102</v>
      </c>
    </row>
    <row r="74" spans="1:9" ht="15.75">
      <c r="A74" s="244" t="s">
        <v>382</v>
      </c>
      <c r="B74" s="244"/>
      <c r="C74" s="244"/>
      <c r="D74" s="245" t="s">
        <v>216</v>
      </c>
      <c r="E74" s="245" t="s">
        <v>232</v>
      </c>
      <c r="F74" s="245" t="s">
        <v>233</v>
      </c>
      <c r="G74" s="245" t="s">
        <v>233</v>
      </c>
      <c r="H74" s="245"/>
      <c r="I74" s="246" t="s">
        <v>217</v>
      </c>
    </row>
    <row r="75" spans="1:9" ht="15.75">
      <c r="A75" s="256">
        <v>0.41666666666666669</v>
      </c>
      <c r="B75" s="258" t="s">
        <v>383</v>
      </c>
      <c r="C75" s="258" t="s">
        <v>384</v>
      </c>
      <c r="D75" s="249" t="s">
        <v>306</v>
      </c>
      <c r="E75" s="250" t="s">
        <v>385</v>
      </c>
      <c r="F75" s="248" t="s">
        <v>386</v>
      </c>
      <c r="G75" s="248" t="s">
        <v>387</v>
      </c>
      <c r="H75" s="266"/>
      <c r="I75" s="252" t="s">
        <v>136</v>
      </c>
    </row>
    <row r="76" spans="1:9" ht="15.75">
      <c r="A76" s="256">
        <v>0.44791666666666669</v>
      </c>
      <c r="B76" s="267" t="s">
        <v>388</v>
      </c>
      <c r="C76" s="267" t="s">
        <v>389</v>
      </c>
      <c r="D76" s="249" t="s">
        <v>299</v>
      </c>
      <c r="E76" s="250" t="s">
        <v>386</v>
      </c>
      <c r="F76" s="248" t="s">
        <v>385</v>
      </c>
      <c r="G76" s="248" t="s">
        <v>387</v>
      </c>
      <c r="H76" s="266"/>
      <c r="I76" s="252" t="s">
        <v>136</v>
      </c>
    </row>
    <row r="77" spans="1:9" ht="15.75">
      <c r="A77" s="256">
        <v>0.47916666666666669</v>
      </c>
      <c r="B77" s="267" t="s">
        <v>390</v>
      </c>
      <c r="C77" s="267" t="s">
        <v>297</v>
      </c>
      <c r="D77" s="249" t="s">
        <v>299</v>
      </c>
      <c r="E77" s="250" t="s">
        <v>385</v>
      </c>
      <c r="F77" s="248" t="s">
        <v>386</v>
      </c>
      <c r="G77" s="248" t="s">
        <v>387</v>
      </c>
      <c r="H77" s="266"/>
      <c r="I77" s="252" t="s">
        <v>136</v>
      </c>
    </row>
    <row r="78" spans="1:9" ht="15.75">
      <c r="A78" s="256">
        <v>0.51041666666666663</v>
      </c>
      <c r="B78" s="267" t="s">
        <v>391</v>
      </c>
      <c r="C78" s="267" t="s">
        <v>392</v>
      </c>
      <c r="D78" s="249" t="s">
        <v>299</v>
      </c>
      <c r="E78" s="250" t="s">
        <v>386</v>
      </c>
      <c r="F78" s="248" t="s">
        <v>385</v>
      </c>
      <c r="G78" s="248" t="s">
        <v>387</v>
      </c>
      <c r="H78" s="266"/>
      <c r="I78" s="252" t="s">
        <v>136</v>
      </c>
    </row>
    <row r="79" spans="1:9" ht="15.75">
      <c r="A79" s="256">
        <v>0.54166666666666663</v>
      </c>
      <c r="B79" s="258" t="s">
        <v>393</v>
      </c>
      <c r="C79" s="258" t="s">
        <v>394</v>
      </c>
      <c r="D79" s="249" t="s">
        <v>306</v>
      </c>
      <c r="E79" s="250" t="s">
        <v>385</v>
      </c>
      <c r="F79" s="248" t="s">
        <v>386</v>
      </c>
      <c r="G79" s="248" t="s">
        <v>387</v>
      </c>
      <c r="H79" s="266"/>
      <c r="I79" s="252" t="s">
        <v>136</v>
      </c>
    </row>
    <row r="80" spans="1:9" ht="15.75">
      <c r="A80" s="256">
        <v>0.57291666666666663</v>
      </c>
      <c r="B80" s="267" t="s">
        <v>395</v>
      </c>
      <c r="C80" s="267" t="s">
        <v>396</v>
      </c>
      <c r="D80" s="249" t="s">
        <v>299</v>
      </c>
      <c r="E80" s="250" t="s">
        <v>386</v>
      </c>
      <c r="F80" s="248" t="s">
        <v>385</v>
      </c>
      <c r="G80" s="248" t="s">
        <v>387</v>
      </c>
      <c r="H80" s="266"/>
      <c r="I80" s="252" t="s">
        <v>136</v>
      </c>
    </row>
    <row r="81" spans="1:9" ht="15.75">
      <c r="A81" s="256">
        <v>0.60416666666666663</v>
      </c>
      <c r="B81" s="258" t="s">
        <v>397</v>
      </c>
      <c r="C81" s="258" t="s">
        <v>398</v>
      </c>
      <c r="D81" s="249" t="s">
        <v>306</v>
      </c>
      <c r="E81" s="250" t="s">
        <v>385</v>
      </c>
      <c r="F81" s="248" t="s">
        <v>386</v>
      </c>
      <c r="G81" s="248" t="s">
        <v>387</v>
      </c>
      <c r="H81" s="266"/>
      <c r="I81" s="252" t="s">
        <v>136</v>
      </c>
    </row>
    <row r="82" spans="1:9" ht="15.75">
      <c r="A82" s="244" t="s">
        <v>246</v>
      </c>
      <c r="B82" s="244"/>
      <c r="C82" s="244"/>
      <c r="D82" s="245" t="s">
        <v>216</v>
      </c>
      <c r="E82" s="245" t="s">
        <v>232</v>
      </c>
      <c r="F82" s="245" t="s">
        <v>233</v>
      </c>
      <c r="G82" s="245" t="s">
        <v>233</v>
      </c>
      <c r="H82" s="245"/>
      <c r="I82" s="246" t="s">
        <v>217</v>
      </c>
    </row>
    <row r="83" spans="1:9" ht="15.75">
      <c r="A83" s="253">
        <v>0.41666666666666669</v>
      </c>
      <c r="B83" s="258" t="s">
        <v>399</v>
      </c>
      <c r="C83" s="258" t="s">
        <v>400</v>
      </c>
      <c r="D83" s="249" t="s">
        <v>401</v>
      </c>
      <c r="E83" s="250" t="s">
        <v>251</v>
      </c>
      <c r="F83" s="248" t="s">
        <v>402</v>
      </c>
      <c r="G83" s="248" t="s">
        <v>403</v>
      </c>
      <c r="H83" s="251"/>
      <c r="I83" s="252" t="s">
        <v>126</v>
      </c>
    </row>
    <row r="84" spans="1:9" ht="15.75">
      <c r="A84" s="253">
        <v>0.44791666666666669</v>
      </c>
      <c r="B84" s="258" t="s">
        <v>404</v>
      </c>
      <c r="C84" s="258" t="s">
        <v>405</v>
      </c>
      <c r="D84" s="249" t="s">
        <v>401</v>
      </c>
      <c r="E84" s="250" t="s">
        <v>402</v>
      </c>
      <c r="F84" s="248" t="s">
        <v>251</v>
      </c>
      <c r="G84" s="248" t="s">
        <v>403</v>
      </c>
      <c r="H84" s="251"/>
      <c r="I84" s="252" t="s">
        <v>126</v>
      </c>
    </row>
    <row r="85" spans="1:9" ht="15.75">
      <c r="A85" s="253">
        <v>0.47916666666666669</v>
      </c>
      <c r="B85" s="258" t="s">
        <v>406</v>
      </c>
      <c r="C85" s="258" t="s">
        <v>407</v>
      </c>
      <c r="D85" s="249" t="s">
        <v>401</v>
      </c>
      <c r="E85" s="250" t="s">
        <v>251</v>
      </c>
      <c r="F85" s="248" t="s">
        <v>402</v>
      </c>
      <c r="G85" s="248" t="s">
        <v>403</v>
      </c>
      <c r="H85" s="251"/>
      <c r="I85" s="252" t="s">
        <v>126</v>
      </c>
    </row>
    <row r="86" spans="1:9" ht="15.75">
      <c r="A86" s="254">
        <v>0.51041666666666663</v>
      </c>
      <c r="B86" s="258" t="s">
        <v>408</v>
      </c>
      <c r="C86" s="258" t="s">
        <v>259</v>
      </c>
      <c r="D86" s="249" t="s">
        <v>401</v>
      </c>
      <c r="E86" s="250" t="s">
        <v>402</v>
      </c>
      <c r="F86" s="248" t="s">
        <v>251</v>
      </c>
      <c r="G86" s="248" t="s">
        <v>403</v>
      </c>
      <c r="H86" s="251"/>
      <c r="I86" s="252" t="s">
        <v>126</v>
      </c>
    </row>
    <row r="87" spans="1:9" ht="15.75">
      <c r="A87" s="244" t="s">
        <v>313</v>
      </c>
      <c r="B87" s="244"/>
      <c r="C87" s="244"/>
      <c r="D87" s="245" t="s">
        <v>216</v>
      </c>
      <c r="E87" s="245" t="s">
        <v>232</v>
      </c>
      <c r="F87" s="245" t="s">
        <v>233</v>
      </c>
      <c r="G87" s="245" t="s">
        <v>233</v>
      </c>
      <c r="H87" s="245"/>
      <c r="I87" s="246" t="s">
        <v>217</v>
      </c>
    </row>
    <row r="88" spans="1:9" ht="15.75">
      <c r="A88" s="260">
        <v>0.39583333333333331</v>
      </c>
      <c r="B88" s="258" t="s">
        <v>314</v>
      </c>
      <c r="C88" s="258" t="s">
        <v>328</v>
      </c>
      <c r="D88" s="259" t="s">
        <v>409</v>
      </c>
      <c r="E88" s="250" t="s">
        <v>410</v>
      </c>
      <c r="F88" s="248" t="s">
        <v>411</v>
      </c>
      <c r="G88" s="248" t="s">
        <v>412</v>
      </c>
      <c r="H88" s="251"/>
      <c r="I88" s="252" t="s">
        <v>59</v>
      </c>
    </row>
    <row r="89" spans="1:9" ht="15.75">
      <c r="A89" s="260">
        <v>0.42708333333333331</v>
      </c>
      <c r="B89" s="258" t="s">
        <v>322</v>
      </c>
      <c r="C89" s="258" t="s">
        <v>330</v>
      </c>
      <c r="D89" s="259" t="s">
        <v>409</v>
      </c>
      <c r="E89" s="250" t="s">
        <v>411</v>
      </c>
      <c r="F89" s="248" t="s">
        <v>410</v>
      </c>
      <c r="G89" s="248" t="s">
        <v>412</v>
      </c>
      <c r="H89" s="251"/>
      <c r="I89" s="252" t="s">
        <v>59</v>
      </c>
    </row>
    <row r="90" spans="1:9" ht="15.75">
      <c r="A90" s="260">
        <v>0.45833333333333331</v>
      </c>
      <c r="B90" s="258" t="s">
        <v>327</v>
      </c>
      <c r="C90" s="258" t="s">
        <v>319</v>
      </c>
      <c r="D90" s="259" t="s">
        <v>413</v>
      </c>
      <c r="E90" s="250" t="s">
        <v>410</v>
      </c>
      <c r="F90" s="248" t="s">
        <v>411</v>
      </c>
      <c r="G90" s="248" t="s">
        <v>412</v>
      </c>
      <c r="H90" s="251"/>
      <c r="I90" s="252" t="s">
        <v>59</v>
      </c>
    </row>
    <row r="91" spans="1:9" ht="15.75">
      <c r="A91" s="260">
        <v>0.48958333333333331</v>
      </c>
      <c r="B91" s="258" t="s">
        <v>333</v>
      </c>
      <c r="C91" s="258" t="s">
        <v>329</v>
      </c>
      <c r="D91" s="259" t="s">
        <v>413</v>
      </c>
      <c r="E91" s="250" t="s">
        <v>411</v>
      </c>
      <c r="F91" s="248" t="s">
        <v>410</v>
      </c>
      <c r="G91" s="248" t="s">
        <v>412</v>
      </c>
      <c r="H91" s="251"/>
      <c r="I91" s="252" t="s">
        <v>59</v>
      </c>
    </row>
    <row r="92" spans="1:9" ht="15.75">
      <c r="A92" s="260">
        <v>0.52083333333333337</v>
      </c>
      <c r="B92" s="258" t="s">
        <v>321</v>
      </c>
      <c r="C92" s="258" t="s">
        <v>324</v>
      </c>
      <c r="D92" s="259" t="s">
        <v>414</v>
      </c>
      <c r="E92" s="250" t="s">
        <v>410</v>
      </c>
      <c r="F92" s="248" t="s">
        <v>411</v>
      </c>
      <c r="G92" s="248" t="s">
        <v>412</v>
      </c>
      <c r="H92" s="251"/>
      <c r="I92" s="252" t="s">
        <v>59</v>
      </c>
    </row>
    <row r="93" spans="1:9" ht="15.75">
      <c r="A93" s="260">
        <v>0.55208333333333337</v>
      </c>
      <c r="B93" s="258" t="s">
        <v>331</v>
      </c>
      <c r="C93" s="258" t="s">
        <v>334</v>
      </c>
      <c r="D93" s="259" t="s">
        <v>414</v>
      </c>
      <c r="E93" s="250" t="s">
        <v>411</v>
      </c>
      <c r="F93" s="248" t="s">
        <v>410</v>
      </c>
      <c r="G93" s="248" t="s">
        <v>412</v>
      </c>
      <c r="H93" s="251"/>
      <c r="I93" s="252" t="s">
        <v>59</v>
      </c>
    </row>
    <row r="94" spans="1:9" ht="15.75">
      <c r="A94" s="260">
        <v>0.58333333333333337</v>
      </c>
      <c r="B94" s="261">
        <v>44087</v>
      </c>
      <c r="C94" s="258" t="s">
        <v>315</v>
      </c>
      <c r="D94" s="259" t="s">
        <v>415</v>
      </c>
      <c r="E94" s="250" t="s">
        <v>410</v>
      </c>
      <c r="F94" s="248" t="s">
        <v>411</v>
      </c>
      <c r="G94" s="248" t="s">
        <v>412</v>
      </c>
      <c r="H94" s="251"/>
      <c r="I94" s="252" t="s">
        <v>59</v>
      </c>
    </row>
    <row r="95" spans="1:9" ht="15.75">
      <c r="A95" s="260">
        <v>0.61458333333333337</v>
      </c>
      <c r="B95" s="258" t="s">
        <v>416</v>
      </c>
      <c r="C95" s="258" t="s">
        <v>320</v>
      </c>
      <c r="D95" s="259" t="s">
        <v>415</v>
      </c>
      <c r="E95" s="250" t="s">
        <v>411</v>
      </c>
      <c r="F95" s="248" t="s">
        <v>410</v>
      </c>
      <c r="G95" s="248" t="s">
        <v>412</v>
      </c>
      <c r="H95" s="251"/>
      <c r="I95" s="252" t="s">
        <v>59</v>
      </c>
    </row>
    <row r="96" spans="1:9" ht="15.75">
      <c r="A96" s="244" t="s">
        <v>263</v>
      </c>
      <c r="B96" s="244"/>
      <c r="C96" s="244"/>
      <c r="D96" s="245" t="s">
        <v>216</v>
      </c>
      <c r="E96" s="245" t="s">
        <v>232</v>
      </c>
      <c r="F96" s="245" t="s">
        <v>233</v>
      </c>
      <c r="G96" s="245" t="s">
        <v>233</v>
      </c>
      <c r="H96" s="245"/>
      <c r="I96" s="246" t="s">
        <v>217</v>
      </c>
    </row>
    <row r="97" spans="1:9" ht="15.75">
      <c r="A97" s="260">
        <v>0.41666666666666669</v>
      </c>
      <c r="B97" s="258" t="s">
        <v>280</v>
      </c>
      <c r="C97" s="258" t="s">
        <v>264</v>
      </c>
      <c r="D97" s="259" t="s">
        <v>417</v>
      </c>
      <c r="E97" s="250" t="s">
        <v>237</v>
      </c>
      <c r="F97" s="248" t="s">
        <v>238</v>
      </c>
      <c r="G97" s="248" t="s">
        <v>418</v>
      </c>
      <c r="H97" s="251"/>
      <c r="I97" s="252" t="s">
        <v>109</v>
      </c>
    </row>
    <row r="98" spans="1:9" ht="15.75">
      <c r="A98" s="260">
        <v>0.44791666666666669</v>
      </c>
      <c r="B98" s="258" t="s">
        <v>264</v>
      </c>
      <c r="C98" s="258" t="s">
        <v>419</v>
      </c>
      <c r="D98" s="259" t="s">
        <v>420</v>
      </c>
      <c r="E98" s="250" t="s">
        <v>238</v>
      </c>
      <c r="F98" s="248" t="s">
        <v>237</v>
      </c>
      <c r="G98" s="248" t="s">
        <v>418</v>
      </c>
      <c r="H98" s="251"/>
      <c r="I98" s="252" t="s">
        <v>109</v>
      </c>
    </row>
    <row r="99" spans="1:9" ht="15.75">
      <c r="A99" s="260">
        <v>0.47916666666666669</v>
      </c>
      <c r="B99" s="258" t="s">
        <v>340</v>
      </c>
      <c r="C99" s="258" t="s">
        <v>265</v>
      </c>
      <c r="D99" s="259" t="s">
        <v>421</v>
      </c>
      <c r="E99" s="250" t="s">
        <v>237</v>
      </c>
      <c r="F99" s="248" t="s">
        <v>238</v>
      </c>
      <c r="G99" s="248" t="s">
        <v>418</v>
      </c>
      <c r="H99" s="251"/>
      <c r="I99" s="252" t="s">
        <v>109</v>
      </c>
    </row>
    <row r="100" spans="1:9" ht="15.75">
      <c r="A100" s="260">
        <v>0.51041666666666663</v>
      </c>
      <c r="B100" s="258" t="s">
        <v>265</v>
      </c>
      <c r="C100" s="258" t="s">
        <v>271</v>
      </c>
      <c r="D100" s="259" t="s">
        <v>420</v>
      </c>
      <c r="E100" s="250" t="s">
        <v>238</v>
      </c>
      <c r="F100" s="248" t="s">
        <v>237</v>
      </c>
      <c r="G100" s="248" t="s">
        <v>418</v>
      </c>
      <c r="H100" s="251"/>
      <c r="I100" s="252" t="s">
        <v>109</v>
      </c>
    </row>
    <row r="101" spans="1:9" ht="15.75">
      <c r="A101" s="260">
        <v>0.54166666666666663</v>
      </c>
      <c r="B101" s="258" t="s">
        <v>272</v>
      </c>
      <c r="C101" s="258" t="s">
        <v>347</v>
      </c>
      <c r="D101" s="259" t="s">
        <v>422</v>
      </c>
      <c r="E101" s="250" t="s">
        <v>237</v>
      </c>
      <c r="F101" s="248" t="s">
        <v>238</v>
      </c>
      <c r="G101" s="248" t="s">
        <v>418</v>
      </c>
      <c r="H101" s="251"/>
      <c r="I101" s="252" t="s">
        <v>109</v>
      </c>
    </row>
    <row r="102" spans="1:9" ht="15.75">
      <c r="A102" s="260">
        <v>0.57291666666666663</v>
      </c>
      <c r="B102" s="258" t="s">
        <v>273</v>
      </c>
      <c r="C102" s="258" t="s">
        <v>276</v>
      </c>
      <c r="D102" s="259" t="s">
        <v>422</v>
      </c>
      <c r="E102" s="250" t="s">
        <v>238</v>
      </c>
      <c r="F102" s="248" t="s">
        <v>237</v>
      </c>
      <c r="G102" s="248" t="s">
        <v>418</v>
      </c>
      <c r="H102" s="251"/>
      <c r="I102" s="252" t="s">
        <v>109</v>
      </c>
    </row>
    <row r="103" spans="1:9" ht="15.75">
      <c r="A103" s="244" t="s">
        <v>355</v>
      </c>
      <c r="B103" s="244"/>
      <c r="C103" s="244"/>
      <c r="D103" s="245" t="s">
        <v>216</v>
      </c>
      <c r="E103" s="245" t="s">
        <v>232</v>
      </c>
      <c r="F103" s="245" t="s">
        <v>233</v>
      </c>
      <c r="G103" s="245" t="s">
        <v>233</v>
      </c>
      <c r="H103" s="245"/>
      <c r="I103" s="246" t="s">
        <v>217</v>
      </c>
    </row>
    <row r="104" spans="1:9" ht="15.75">
      <c r="A104" s="263">
        <v>0.41666666666666669</v>
      </c>
      <c r="B104" s="248" t="s">
        <v>423</v>
      </c>
      <c r="C104" s="248" t="s">
        <v>424</v>
      </c>
      <c r="D104" s="249" t="s">
        <v>425</v>
      </c>
      <c r="E104" s="250" t="s">
        <v>310</v>
      </c>
      <c r="F104" s="248" t="s">
        <v>426</v>
      </c>
      <c r="G104" s="248" t="s">
        <v>427</v>
      </c>
      <c r="H104" s="251"/>
      <c r="I104" s="252" t="s">
        <v>94</v>
      </c>
    </row>
    <row r="105" spans="1:9" ht="15.75">
      <c r="A105" s="263">
        <v>0.44791666666666669</v>
      </c>
      <c r="B105" s="248" t="s">
        <v>428</v>
      </c>
      <c r="C105" s="248" t="s">
        <v>429</v>
      </c>
      <c r="D105" s="249" t="s">
        <v>425</v>
      </c>
      <c r="E105" s="250" t="s">
        <v>426</v>
      </c>
      <c r="F105" s="248" t="s">
        <v>310</v>
      </c>
      <c r="G105" s="248" t="s">
        <v>427</v>
      </c>
      <c r="H105" s="251"/>
      <c r="I105" s="252" t="s">
        <v>94</v>
      </c>
    </row>
    <row r="106" spans="1:9" ht="15.75">
      <c r="A106" s="263">
        <v>0.47916666666666669</v>
      </c>
      <c r="B106" s="248" t="s">
        <v>430</v>
      </c>
      <c r="C106" s="248" t="s">
        <v>431</v>
      </c>
      <c r="D106" s="249" t="s">
        <v>425</v>
      </c>
      <c r="E106" s="250" t="s">
        <v>310</v>
      </c>
      <c r="F106" s="248" t="s">
        <v>426</v>
      </c>
      <c r="G106" s="248" t="s">
        <v>427</v>
      </c>
      <c r="H106" s="251"/>
      <c r="I106" s="252" t="s">
        <v>94</v>
      </c>
    </row>
    <row r="107" spans="1:9" ht="15.75">
      <c r="A107" s="263">
        <v>0.51041666666666663</v>
      </c>
      <c r="B107" s="248" t="s">
        <v>432</v>
      </c>
      <c r="C107" s="248" t="s">
        <v>433</v>
      </c>
      <c r="D107" s="249" t="s">
        <v>425</v>
      </c>
      <c r="E107" s="250" t="s">
        <v>426</v>
      </c>
      <c r="F107" s="248" t="s">
        <v>310</v>
      </c>
      <c r="G107" s="248" t="s">
        <v>427</v>
      </c>
      <c r="H107" s="251"/>
      <c r="I107" s="252" t="s">
        <v>94</v>
      </c>
    </row>
    <row r="108" spans="1:9" ht="15.75">
      <c r="A108" s="263">
        <v>0.54166666666666663</v>
      </c>
      <c r="B108" s="248" t="s">
        <v>357</v>
      </c>
      <c r="C108" s="248" t="s">
        <v>363</v>
      </c>
      <c r="D108" s="249" t="s">
        <v>366</v>
      </c>
      <c r="E108" s="250" t="s">
        <v>310</v>
      </c>
      <c r="F108" s="248" t="s">
        <v>426</v>
      </c>
      <c r="G108" s="248" t="s">
        <v>427</v>
      </c>
      <c r="H108" s="251"/>
      <c r="I108" s="252" t="s">
        <v>94</v>
      </c>
    </row>
    <row r="109" spans="1:9" ht="15.75">
      <c r="A109" s="243" t="s">
        <v>434</v>
      </c>
      <c r="B109" s="243"/>
      <c r="C109" s="243"/>
      <c r="D109" s="243"/>
      <c r="E109" s="243"/>
      <c r="F109" s="243"/>
      <c r="G109" s="243"/>
      <c r="H109" s="243"/>
      <c r="I109" s="243"/>
    </row>
    <row r="110" spans="1:9" ht="15.75">
      <c r="A110" s="244" t="s">
        <v>231</v>
      </c>
      <c r="B110" s="244"/>
      <c r="C110" s="244"/>
      <c r="D110" s="245" t="s">
        <v>216</v>
      </c>
      <c r="E110" s="245" t="s">
        <v>232</v>
      </c>
      <c r="F110" s="245" t="s">
        <v>233</v>
      </c>
      <c r="G110" s="245" t="s">
        <v>233</v>
      </c>
      <c r="H110" s="245"/>
      <c r="I110" s="246" t="s">
        <v>217</v>
      </c>
    </row>
    <row r="111" spans="1:9" ht="15.75">
      <c r="A111" s="247">
        <v>0.41666666666666669</v>
      </c>
      <c r="B111" s="248" t="s">
        <v>435</v>
      </c>
      <c r="C111" s="248" t="s">
        <v>436</v>
      </c>
      <c r="D111" s="249" t="s">
        <v>373</v>
      </c>
      <c r="E111" s="250" t="s">
        <v>293</v>
      </c>
      <c r="F111" s="248" t="s">
        <v>250</v>
      </c>
      <c r="G111" s="248" t="s">
        <v>437</v>
      </c>
      <c r="H111" s="251"/>
      <c r="I111" s="252" t="s">
        <v>97</v>
      </c>
    </row>
    <row r="112" spans="1:9" ht="15.75">
      <c r="A112" s="247">
        <v>0.44791666666666669</v>
      </c>
      <c r="B112" s="248" t="s">
        <v>438</v>
      </c>
      <c r="C112" s="248" t="s">
        <v>439</v>
      </c>
      <c r="D112" s="249" t="s">
        <v>373</v>
      </c>
      <c r="E112" s="250" t="s">
        <v>250</v>
      </c>
      <c r="F112" s="248" t="s">
        <v>293</v>
      </c>
      <c r="G112" s="248" t="s">
        <v>437</v>
      </c>
      <c r="H112" s="251"/>
      <c r="I112" s="252" t="s">
        <v>97</v>
      </c>
    </row>
    <row r="113" spans="1:9" ht="15.75">
      <c r="A113" s="247">
        <v>0.47916666666666669</v>
      </c>
      <c r="B113" s="248" t="s">
        <v>440</v>
      </c>
      <c r="C113" s="248" t="s">
        <v>441</v>
      </c>
      <c r="D113" s="249" t="s">
        <v>373</v>
      </c>
      <c r="E113" s="250" t="s">
        <v>293</v>
      </c>
      <c r="F113" s="248" t="s">
        <v>250</v>
      </c>
      <c r="G113" s="248" t="s">
        <v>437</v>
      </c>
      <c r="H113" s="251"/>
      <c r="I113" s="252" t="s">
        <v>97</v>
      </c>
    </row>
    <row r="114" spans="1:9" ht="15.75">
      <c r="A114" s="247">
        <v>0.51041666666666663</v>
      </c>
      <c r="B114" s="248" t="s">
        <v>442</v>
      </c>
      <c r="C114" s="248" t="s">
        <v>443</v>
      </c>
      <c r="D114" s="249" t="s">
        <v>373</v>
      </c>
      <c r="E114" s="250" t="s">
        <v>250</v>
      </c>
      <c r="F114" s="248" t="s">
        <v>293</v>
      </c>
      <c r="G114" s="248" t="s">
        <v>437</v>
      </c>
      <c r="H114" s="251"/>
      <c r="I114" s="252" t="s">
        <v>97</v>
      </c>
    </row>
    <row r="115" spans="1:9" ht="15.75">
      <c r="A115" s="247">
        <v>0.54166666666666663</v>
      </c>
      <c r="B115" s="248" t="s">
        <v>444</v>
      </c>
      <c r="C115" s="248" t="s">
        <v>445</v>
      </c>
      <c r="D115" s="249" t="s">
        <v>373</v>
      </c>
      <c r="E115" s="250" t="s">
        <v>293</v>
      </c>
      <c r="F115" s="248" t="s">
        <v>250</v>
      </c>
      <c r="G115" s="248" t="s">
        <v>437</v>
      </c>
      <c r="H115" s="251"/>
      <c r="I115" s="252" t="s">
        <v>97</v>
      </c>
    </row>
    <row r="116" spans="1:9" ht="15.75">
      <c r="A116" s="244" t="s">
        <v>382</v>
      </c>
      <c r="B116" s="244"/>
      <c r="C116" s="244"/>
      <c r="D116" s="245" t="s">
        <v>216</v>
      </c>
      <c r="E116" s="245" t="s">
        <v>232</v>
      </c>
      <c r="F116" s="245" t="s">
        <v>233</v>
      </c>
      <c r="G116" s="245" t="s">
        <v>233</v>
      </c>
      <c r="H116" s="245"/>
      <c r="I116" s="246" t="s">
        <v>217</v>
      </c>
    </row>
    <row r="117" spans="1:9" ht="15.75">
      <c r="A117" s="247">
        <v>0.41666666666666669</v>
      </c>
      <c r="B117" s="248" t="s">
        <v>377</v>
      </c>
      <c r="C117" s="248" t="s">
        <v>446</v>
      </c>
      <c r="D117" s="249" t="s">
        <v>401</v>
      </c>
      <c r="E117" s="250" t="s">
        <v>237</v>
      </c>
      <c r="F117" s="248" t="s">
        <v>317</v>
      </c>
      <c r="G117" s="248" t="s">
        <v>447</v>
      </c>
      <c r="H117" s="251"/>
      <c r="I117" s="252" t="s">
        <v>126</v>
      </c>
    </row>
    <row r="118" spans="1:9" ht="15.75">
      <c r="A118" s="247">
        <v>0.44791666666666669</v>
      </c>
      <c r="B118" s="248" t="s">
        <v>448</v>
      </c>
      <c r="C118" s="248" t="s">
        <v>449</v>
      </c>
      <c r="D118" s="249" t="s">
        <v>401</v>
      </c>
      <c r="E118" s="250" t="s">
        <v>317</v>
      </c>
      <c r="F118" s="248" t="s">
        <v>237</v>
      </c>
      <c r="G118" s="248" t="s">
        <v>447</v>
      </c>
      <c r="H118" s="251"/>
      <c r="I118" s="252" t="s">
        <v>126</v>
      </c>
    </row>
    <row r="119" spans="1:9" ht="15.75">
      <c r="A119" s="247">
        <v>0.47916666666666669</v>
      </c>
      <c r="B119" s="248" t="s">
        <v>444</v>
      </c>
      <c r="C119" s="248" t="s">
        <v>450</v>
      </c>
      <c r="D119" s="249" t="s">
        <v>401</v>
      </c>
      <c r="E119" s="250" t="s">
        <v>237</v>
      </c>
      <c r="F119" s="248" t="s">
        <v>317</v>
      </c>
      <c r="G119" s="248" t="s">
        <v>447</v>
      </c>
      <c r="H119" s="251"/>
      <c r="I119" s="252" t="s">
        <v>126</v>
      </c>
    </row>
    <row r="120" spans="1:9" ht="15.75">
      <c r="A120" s="247">
        <v>0.51041666666666663</v>
      </c>
      <c r="B120" s="248" t="s">
        <v>451</v>
      </c>
      <c r="C120" s="248" t="s">
        <v>452</v>
      </c>
      <c r="D120" s="249" t="s">
        <v>401</v>
      </c>
      <c r="E120" s="250" t="s">
        <v>317</v>
      </c>
      <c r="F120" s="248" t="s">
        <v>237</v>
      </c>
      <c r="G120" s="248" t="s">
        <v>447</v>
      </c>
      <c r="H120" s="251"/>
      <c r="I120" s="252" t="s">
        <v>126</v>
      </c>
    </row>
    <row r="121" spans="1:9" ht="15.75">
      <c r="A121" s="256">
        <v>0.54166666666666663</v>
      </c>
      <c r="B121" s="248" t="s">
        <v>453</v>
      </c>
      <c r="C121" s="248" t="s">
        <v>454</v>
      </c>
      <c r="D121" s="249" t="s">
        <v>306</v>
      </c>
      <c r="E121" s="250" t="s">
        <v>237</v>
      </c>
      <c r="F121" s="248" t="s">
        <v>317</v>
      </c>
      <c r="G121" s="248" t="s">
        <v>447</v>
      </c>
      <c r="H121" s="251"/>
      <c r="I121" s="252" t="s">
        <v>126</v>
      </c>
    </row>
    <row r="122" spans="1:9" ht="15.75">
      <c r="A122" s="256">
        <v>0.57291666666666663</v>
      </c>
      <c r="B122" s="248" t="s">
        <v>455</v>
      </c>
      <c r="C122" s="248" t="s">
        <v>456</v>
      </c>
      <c r="D122" s="249" t="s">
        <v>306</v>
      </c>
      <c r="E122" s="250" t="s">
        <v>317</v>
      </c>
      <c r="F122" s="248" t="s">
        <v>237</v>
      </c>
      <c r="G122" s="248" t="s">
        <v>447</v>
      </c>
      <c r="H122" s="251"/>
      <c r="I122" s="252" t="s">
        <v>126</v>
      </c>
    </row>
    <row r="123" spans="1:9" ht="15.75">
      <c r="A123" s="256">
        <v>0.60416666666666663</v>
      </c>
      <c r="B123" s="248" t="s">
        <v>457</v>
      </c>
      <c r="C123" s="248" t="s">
        <v>458</v>
      </c>
      <c r="D123" s="249" t="s">
        <v>306</v>
      </c>
      <c r="E123" s="250" t="s">
        <v>237</v>
      </c>
      <c r="F123" s="248" t="s">
        <v>317</v>
      </c>
      <c r="G123" s="248" t="s">
        <v>447</v>
      </c>
      <c r="H123" s="251"/>
      <c r="I123" s="252" t="s">
        <v>126</v>
      </c>
    </row>
    <row r="124" spans="1:9" ht="15.75">
      <c r="A124" s="244" t="s">
        <v>246</v>
      </c>
      <c r="B124" s="244"/>
      <c r="C124" s="244"/>
      <c r="D124" s="245" t="s">
        <v>216</v>
      </c>
      <c r="E124" s="245" t="s">
        <v>232</v>
      </c>
      <c r="F124" s="245" t="s">
        <v>233</v>
      </c>
      <c r="G124" s="245" t="s">
        <v>233</v>
      </c>
      <c r="H124" s="245"/>
      <c r="I124" s="246" t="s">
        <v>217</v>
      </c>
    </row>
    <row r="125" spans="1:9" ht="15.75">
      <c r="A125" s="253">
        <v>0.41666666666666669</v>
      </c>
      <c r="B125" s="248" t="s">
        <v>248</v>
      </c>
      <c r="C125" s="248" t="s">
        <v>256</v>
      </c>
      <c r="D125" s="249" t="s">
        <v>249</v>
      </c>
      <c r="E125" s="250" t="s">
        <v>294</v>
      </c>
      <c r="F125" s="248" t="s">
        <v>386</v>
      </c>
      <c r="G125" s="248" t="s">
        <v>459</v>
      </c>
      <c r="H125" s="268"/>
      <c r="I125" s="252" t="s">
        <v>102</v>
      </c>
    </row>
    <row r="126" spans="1:9" ht="15.75">
      <c r="A126" s="253">
        <v>0.44791666666666669</v>
      </c>
      <c r="B126" s="248" t="s">
        <v>309</v>
      </c>
      <c r="C126" s="248" t="s">
        <v>255</v>
      </c>
      <c r="D126" s="249" t="s">
        <v>249</v>
      </c>
      <c r="E126" s="250" t="s">
        <v>386</v>
      </c>
      <c r="F126" s="248" t="s">
        <v>294</v>
      </c>
      <c r="G126" s="248" t="s">
        <v>459</v>
      </c>
      <c r="H126" s="268"/>
      <c r="I126" s="252" t="s">
        <v>102</v>
      </c>
    </row>
    <row r="127" spans="1:9" ht="15.75">
      <c r="A127" s="253">
        <v>0.47916666666666669</v>
      </c>
      <c r="B127" s="248" t="s">
        <v>247</v>
      </c>
      <c r="C127" s="248" t="s">
        <v>253</v>
      </c>
      <c r="D127" s="249" t="s">
        <v>249</v>
      </c>
      <c r="E127" s="250" t="s">
        <v>294</v>
      </c>
      <c r="F127" s="248" t="s">
        <v>386</v>
      </c>
      <c r="G127" s="248" t="s">
        <v>459</v>
      </c>
      <c r="H127" s="268"/>
      <c r="I127" s="252" t="s">
        <v>102</v>
      </c>
    </row>
    <row r="128" spans="1:9" ht="15.75">
      <c r="A128" s="254">
        <v>0.51041666666666663</v>
      </c>
      <c r="B128" s="248" t="s">
        <v>258</v>
      </c>
      <c r="C128" s="248" t="s">
        <v>261</v>
      </c>
      <c r="D128" s="249" t="s">
        <v>249</v>
      </c>
      <c r="E128" s="250" t="s">
        <v>386</v>
      </c>
      <c r="F128" s="248" t="s">
        <v>294</v>
      </c>
      <c r="G128" s="248" t="s">
        <v>459</v>
      </c>
      <c r="H128" s="268"/>
      <c r="I128" s="252" t="s">
        <v>102</v>
      </c>
    </row>
    <row r="129" spans="1:9" ht="15.75">
      <c r="A129" s="254">
        <v>0.54166666666666663</v>
      </c>
      <c r="B129" s="248" t="s">
        <v>260</v>
      </c>
      <c r="C129" s="248" t="s">
        <v>257</v>
      </c>
      <c r="D129" s="249" t="s">
        <v>249</v>
      </c>
      <c r="E129" s="250" t="s">
        <v>294</v>
      </c>
      <c r="F129" s="248" t="s">
        <v>386</v>
      </c>
      <c r="G129" s="248" t="s">
        <v>459</v>
      </c>
      <c r="H129" s="268"/>
      <c r="I129" s="252" t="s">
        <v>102</v>
      </c>
    </row>
    <row r="130" spans="1:9" ht="15.75">
      <c r="A130" s="254">
        <v>0.57291666666666663</v>
      </c>
      <c r="B130" s="248" t="s">
        <v>259</v>
      </c>
      <c r="C130" s="248" t="s">
        <v>262</v>
      </c>
      <c r="D130" s="249" t="s">
        <v>249</v>
      </c>
      <c r="E130" s="250" t="s">
        <v>386</v>
      </c>
      <c r="F130" s="248" t="s">
        <v>294</v>
      </c>
      <c r="G130" s="248" t="s">
        <v>459</v>
      </c>
      <c r="H130" s="268"/>
      <c r="I130" s="252" t="s">
        <v>102</v>
      </c>
    </row>
    <row r="131" spans="1:9" ht="15.75">
      <c r="A131" s="244" t="s">
        <v>460</v>
      </c>
      <c r="B131" s="244"/>
      <c r="C131" s="244"/>
      <c r="D131" s="245" t="s">
        <v>216</v>
      </c>
      <c r="E131" s="245" t="s">
        <v>232</v>
      </c>
      <c r="F131" s="245" t="s">
        <v>233</v>
      </c>
      <c r="G131" s="245" t="s">
        <v>233</v>
      </c>
      <c r="H131" s="245"/>
      <c r="I131" s="246" t="s">
        <v>217</v>
      </c>
    </row>
    <row r="132" spans="1:9" ht="15.75">
      <c r="A132" s="254">
        <v>0.41666666666666669</v>
      </c>
      <c r="B132" s="248" t="s">
        <v>277</v>
      </c>
      <c r="C132" s="248" t="s">
        <v>281</v>
      </c>
      <c r="D132" s="249" t="s">
        <v>461</v>
      </c>
      <c r="E132" s="250" t="s">
        <v>310</v>
      </c>
      <c r="F132" s="248" t="s">
        <v>238</v>
      </c>
      <c r="G132" s="248" t="s">
        <v>462</v>
      </c>
      <c r="H132" s="251"/>
      <c r="I132" s="252" t="s">
        <v>114</v>
      </c>
    </row>
    <row r="133" spans="1:9" ht="15.75">
      <c r="A133" s="254">
        <v>0.44791666666666669</v>
      </c>
      <c r="B133" s="248" t="s">
        <v>278</v>
      </c>
      <c r="C133" s="248" t="s">
        <v>280</v>
      </c>
      <c r="D133" s="249" t="s">
        <v>461</v>
      </c>
      <c r="E133" s="250" t="s">
        <v>238</v>
      </c>
      <c r="F133" s="248" t="s">
        <v>310</v>
      </c>
      <c r="G133" s="248" t="s">
        <v>462</v>
      </c>
      <c r="H133" s="251"/>
      <c r="I133" s="252" t="s">
        <v>114</v>
      </c>
    </row>
    <row r="134" spans="1:9" ht="15.75">
      <c r="A134" s="254">
        <v>0.47916666666666669</v>
      </c>
      <c r="B134" s="248" t="s">
        <v>335</v>
      </c>
      <c r="C134" s="248" t="s">
        <v>341</v>
      </c>
      <c r="D134" s="249" t="s">
        <v>463</v>
      </c>
      <c r="E134" s="250" t="s">
        <v>310</v>
      </c>
      <c r="F134" s="248" t="s">
        <v>238</v>
      </c>
      <c r="G134" s="248" t="s">
        <v>462</v>
      </c>
      <c r="H134" s="251"/>
      <c r="I134" s="252" t="s">
        <v>114</v>
      </c>
    </row>
    <row r="135" spans="1:9" ht="15.75">
      <c r="A135" s="254">
        <v>0.51041666666666663</v>
      </c>
      <c r="B135" s="248" t="s">
        <v>464</v>
      </c>
      <c r="C135" s="248" t="s">
        <v>340</v>
      </c>
      <c r="D135" s="249" t="s">
        <v>463</v>
      </c>
      <c r="E135" s="250" t="s">
        <v>238</v>
      </c>
      <c r="F135" s="248" t="s">
        <v>310</v>
      </c>
      <c r="G135" s="248" t="s">
        <v>462</v>
      </c>
      <c r="H135" s="251"/>
      <c r="I135" s="252" t="s">
        <v>114</v>
      </c>
    </row>
    <row r="136" spans="1:9" ht="15.75">
      <c r="A136" s="244" t="s">
        <v>313</v>
      </c>
      <c r="B136" s="244"/>
      <c r="C136" s="244"/>
      <c r="D136" s="245" t="s">
        <v>216</v>
      </c>
      <c r="E136" s="245" t="s">
        <v>232</v>
      </c>
      <c r="F136" s="245" t="s">
        <v>233</v>
      </c>
      <c r="G136" s="245" t="s">
        <v>233</v>
      </c>
      <c r="H136" s="245"/>
      <c r="I136" s="246" t="s">
        <v>217</v>
      </c>
    </row>
    <row r="137" spans="1:9" ht="15.75">
      <c r="A137" s="260">
        <v>0.39583333333333331</v>
      </c>
      <c r="B137" s="258" t="s">
        <v>465</v>
      </c>
      <c r="C137" s="258" t="s">
        <v>333</v>
      </c>
      <c r="D137" s="259" t="s">
        <v>466</v>
      </c>
      <c r="E137" s="250" t="s">
        <v>311</v>
      </c>
      <c r="F137" s="248" t="s">
        <v>251</v>
      </c>
      <c r="G137" s="248" t="s">
        <v>467</v>
      </c>
      <c r="H137" s="251"/>
      <c r="I137" s="252" t="s">
        <v>59</v>
      </c>
    </row>
    <row r="138" spans="1:9" ht="15.75">
      <c r="A138" s="260">
        <v>0.42708333333333331</v>
      </c>
      <c r="B138" s="258" t="s">
        <v>468</v>
      </c>
      <c r="C138" s="258" t="s">
        <v>469</v>
      </c>
      <c r="D138" s="259" t="s">
        <v>466</v>
      </c>
      <c r="E138" s="250" t="s">
        <v>251</v>
      </c>
      <c r="F138" s="248" t="s">
        <v>311</v>
      </c>
      <c r="G138" s="248" t="s">
        <v>467</v>
      </c>
      <c r="H138" s="251"/>
      <c r="I138" s="252" t="s">
        <v>59</v>
      </c>
    </row>
    <row r="139" spans="1:9" ht="15.75">
      <c r="A139" s="260">
        <v>0.45833333333333331</v>
      </c>
      <c r="B139" s="258" t="s">
        <v>470</v>
      </c>
      <c r="C139" s="258" t="s">
        <v>471</v>
      </c>
      <c r="D139" s="259" t="s">
        <v>472</v>
      </c>
      <c r="E139" s="250" t="s">
        <v>311</v>
      </c>
      <c r="F139" s="248" t="s">
        <v>251</v>
      </c>
      <c r="G139" s="248" t="s">
        <v>467</v>
      </c>
      <c r="H139" s="251"/>
      <c r="I139" s="252" t="s">
        <v>59</v>
      </c>
    </row>
    <row r="140" spans="1:9" ht="15.75">
      <c r="A140" s="260">
        <v>0.48958333333333331</v>
      </c>
      <c r="B140" s="258" t="s">
        <v>473</v>
      </c>
      <c r="C140" s="258" t="s">
        <v>474</v>
      </c>
      <c r="D140" s="259" t="s">
        <v>472</v>
      </c>
      <c r="E140" s="250" t="s">
        <v>251</v>
      </c>
      <c r="F140" s="248" t="s">
        <v>311</v>
      </c>
      <c r="G140" s="248" t="s">
        <v>467</v>
      </c>
      <c r="H140" s="251"/>
      <c r="I140" s="252" t="s">
        <v>59</v>
      </c>
    </row>
    <row r="141" spans="1:9" ht="15.75">
      <c r="A141" s="260">
        <v>0.52083333333333337</v>
      </c>
      <c r="B141" s="258" t="s">
        <v>475</v>
      </c>
      <c r="C141" s="258" t="s">
        <v>476</v>
      </c>
      <c r="D141" s="259" t="s">
        <v>477</v>
      </c>
      <c r="E141" s="250" t="s">
        <v>311</v>
      </c>
      <c r="F141" s="248" t="s">
        <v>251</v>
      </c>
      <c r="G141" s="248" t="s">
        <v>467</v>
      </c>
      <c r="H141" s="251"/>
      <c r="I141" s="252" t="s">
        <v>59</v>
      </c>
    </row>
    <row r="142" spans="1:9" ht="15.75">
      <c r="A142" s="260">
        <v>0.55208333333333337</v>
      </c>
      <c r="B142" s="258" t="s">
        <v>327</v>
      </c>
      <c r="C142" s="258" t="s">
        <v>319</v>
      </c>
      <c r="D142" s="259" t="s">
        <v>477</v>
      </c>
      <c r="E142" s="250" t="s">
        <v>251</v>
      </c>
      <c r="F142" s="248" t="s">
        <v>311</v>
      </c>
      <c r="G142" s="248" t="s">
        <v>467</v>
      </c>
      <c r="H142" s="251"/>
      <c r="I142" s="252" t="s">
        <v>59</v>
      </c>
    </row>
    <row r="143" spans="1:9" ht="15.75">
      <c r="A143" s="244" t="s">
        <v>355</v>
      </c>
      <c r="B143" s="244"/>
      <c r="C143" s="244"/>
      <c r="D143" s="245" t="s">
        <v>216</v>
      </c>
      <c r="E143" s="245" t="s">
        <v>232</v>
      </c>
      <c r="F143" s="245" t="s">
        <v>233</v>
      </c>
      <c r="G143" s="245" t="s">
        <v>233</v>
      </c>
      <c r="H143" s="245"/>
      <c r="I143" s="246" t="s">
        <v>217</v>
      </c>
    </row>
    <row r="144" spans="1:9" ht="15.75">
      <c r="A144" s="263">
        <v>0.41666666666666669</v>
      </c>
      <c r="B144" s="248" t="s">
        <v>478</v>
      </c>
      <c r="C144" s="248" t="s">
        <v>365</v>
      </c>
      <c r="D144" s="259" t="s">
        <v>479</v>
      </c>
      <c r="E144" s="250" t="s">
        <v>267</v>
      </c>
      <c r="F144" s="248" t="s">
        <v>402</v>
      </c>
      <c r="G144" s="248" t="s">
        <v>480</v>
      </c>
      <c r="H144" s="251"/>
      <c r="I144" s="252" t="s">
        <v>109</v>
      </c>
    </row>
    <row r="145" spans="1:9" ht="15.75">
      <c r="A145" s="263">
        <v>0.44791666666666669</v>
      </c>
      <c r="B145" s="248" t="s">
        <v>481</v>
      </c>
      <c r="C145" s="248" t="s">
        <v>357</v>
      </c>
      <c r="D145" s="259" t="s">
        <v>479</v>
      </c>
      <c r="E145" s="250" t="s">
        <v>402</v>
      </c>
      <c r="F145" s="248" t="s">
        <v>267</v>
      </c>
      <c r="G145" s="248" t="s">
        <v>480</v>
      </c>
      <c r="H145" s="251"/>
      <c r="I145" s="252" t="s">
        <v>109</v>
      </c>
    </row>
    <row r="146" spans="1:9" ht="15.75">
      <c r="A146" s="263">
        <v>0.47916666666666669</v>
      </c>
      <c r="B146" s="248" t="s">
        <v>482</v>
      </c>
      <c r="C146" s="248" t="s">
        <v>483</v>
      </c>
      <c r="D146" s="259" t="s">
        <v>479</v>
      </c>
      <c r="E146" s="250" t="s">
        <v>267</v>
      </c>
      <c r="F146" s="248" t="s">
        <v>402</v>
      </c>
      <c r="G146" s="248" t="s">
        <v>480</v>
      </c>
      <c r="H146" s="251"/>
      <c r="I146" s="252" t="s">
        <v>109</v>
      </c>
    </row>
    <row r="147" spans="1:9" ht="15.75">
      <c r="A147" s="263">
        <v>0.51041666666666663</v>
      </c>
      <c r="B147" s="248" t="s">
        <v>484</v>
      </c>
      <c r="C147" s="248" t="s">
        <v>485</v>
      </c>
      <c r="D147" s="259" t="s">
        <v>479</v>
      </c>
      <c r="E147" s="250" t="s">
        <v>402</v>
      </c>
      <c r="F147" s="248" t="s">
        <v>267</v>
      </c>
      <c r="G147" s="248" t="s">
        <v>480</v>
      </c>
      <c r="H147" s="251"/>
      <c r="I147" s="252" t="s">
        <v>109</v>
      </c>
    </row>
    <row r="148" spans="1:9" ht="15.75">
      <c r="A148" s="263">
        <v>0.54166666666666663</v>
      </c>
      <c r="B148" s="248" t="s">
        <v>486</v>
      </c>
      <c r="C148" s="248" t="s">
        <v>487</v>
      </c>
      <c r="D148" s="259" t="s">
        <v>425</v>
      </c>
      <c r="E148" s="250" t="s">
        <v>267</v>
      </c>
      <c r="F148" s="248" t="s">
        <v>402</v>
      </c>
      <c r="G148" s="248" t="s">
        <v>480</v>
      </c>
      <c r="H148" s="251"/>
      <c r="I148" s="252" t="s">
        <v>109</v>
      </c>
    </row>
    <row r="149" spans="1:9" ht="15.75">
      <c r="A149" s="243" t="s">
        <v>488</v>
      </c>
      <c r="B149" s="243"/>
      <c r="C149" s="243"/>
      <c r="D149" s="243"/>
      <c r="E149" s="243"/>
      <c r="F149" s="243"/>
      <c r="G149" s="243"/>
      <c r="H149" s="243"/>
      <c r="I149" s="243"/>
    </row>
    <row r="150" spans="1:9" ht="15.75">
      <c r="A150" s="244" t="s">
        <v>382</v>
      </c>
      <c r="B150" s="244"/>
      <c r="C150" s="244"/>
      <c r="D150" s="245" t="s">
        <v>216</v>
      </c>
      <c r="E150" s="245" t="s">
        <v>232</v>
      </c>
      <c r="F150" s="245" t="s">
        <v>233</v>
      </c>
      <c r="G150" s="245" t="s">
        <v>233</v>
      </c>
      <c r="H150" s="245"/>
      <c r="I150" s="246" t="s">
        <v>217</v>
      </c>
    </row>
    <row r="151" spans="1:9" ht="15.75">
      <c r="A151" s="269" t="s">
        <v>489</v>
      </c>
      <c r="B151" s="255" t="s">
        <v>490</v>
      </c>
      <c r="C151" s="255" t="s">
        <v>491</v>
      </c>
      <c r="D151" s="259" t="s">
        <v>299</v>
      </c>
      <c r="E151" s="250" t="s">
        <v>385</v>
      </c>
      <c r="F151" s="248" t="s">
        <v>311</v>
      </c>
      <c r="G151" s="248" t="s">
        <v>492</v>
      </c>
      <c r="H151" s="251"/>
      <c r="I151" s="252" t="s">
        <v>97</v>
      </c>
    </row>
    <row r="152" spans="1:9" ht="15.75">
      <c r="A152" s="260" t="s">
        <v>493</v>
      </c>
      <c r="B152" s="255" t="s">
        <v>389</v>
      </c>
      <c r="C152" s="255" t="s">
        <v>494</v>
      </c>
      <c r="D152" s="259" t="s">
        <v>495</v>
      </c>
      <c r="E152" s="250" t="s">
        <v>311</v>
      </c>
      <c r="F152" s="248" t="s">
        <v>385</v>
      </c>
      <c r="G152" s="248" t="s">
        <v>492</v>
      </c>
      <c r="H152" s="251"/>
      <c r="I152" s="252" t="s">
        <v>97</v>
      </c>
    </row>
    <row r="153" spans="1:9" ht="15.75">
      <c r="A153" s="270" t="s">
        <v>496</v>
      </c>
      <c r="B153" s="255" t="s">
        <v>297</v>
      </c>
      <c r="C153" s="255" t="s">
        <v>290</v>
      </c>
      <c r="D153" s="259" t="s">
        <v>292</v>
      </c>
      <c r="E153" s="250" t="s">
        <v>385</v>
      </c>
      <c r="F153" s="248" t="s">
        <v>311</v>
      </c>
      <c r="G153" s="248" t="s">
        <v>492</v>
      </c>
      <c r="H153" s="251"/>
      <c r="I153" s="252" t="s">
        <v>97</v>
      </c>
    </row>
    <row r="154" spans="1:9" ht="15.75">
      <c r="A154" s="270" t="s">
        <v>497</v>
      </c>
      <c r="B154" s="255" t="s">
        <v>498</v>
      </c>
      <c r="C154" s="255" t="s">
        <v>498</v>
      </c>
      <c r="D154" s="259" t="s">
        <v>499</v>
      </c>
      <c r="E154" s="250" t="s">
        <v>311</v>
      </c>
      <c r="F154" s="248" t="s">
        <v>385</v>
      </c>
      <c r="G154" s="248" t="s">
        <v>492</v>
      </c>
      <c r="H154" s="251"/>
      <c r="I154" s="252" t="s">
        <v>97</v>
      </c>
    </row>
    <row r="155" spans="1:9" ht="15.75">
      <c r="A155" s="260" t="s">
        <v>500</v>
      </c>
      <c r="B155" s="255" t="s">
        <v>498</v>
      </c>
      <c r="C155" s="255" t="s">
        <v>498</v>
      </c>
      <c r="D155" s="259" t="s">
        <v>499</v>
      </c>
      <c r="E155" s="250" t="s">
        <v>385</v>
      </c>
      <c r="F155" s="248" t="s">
        <v>311</v>
      </c>
      <c r="G155" s="248" t="s">
        <v>492</v>
      </c>
      <c r="H155" s="251"/>
      <c r="I155" s="252" t="s">
        <v>97</v>
      </c>
    </row>
    <row r="156" spans="1:9" ht="15.75">
      <c r="A156" s="256">
        <v>0.57291666666666663</v>
      </c>
      <c r="B156" s="257" t="s">
        <v>501</v>
      </c>
      <c r="C156" s="257" t="s">
        <v>502</v>
      </c>
      <c r="D156" s="259" t="s">
        <v>306</v>
      </c>
      <c r="E156" s="250" t="s">
        <v>311</v>
      </c>
      <c r="F156" s="248" t="s">
        <v>385</v>
      </c>
      <c r="G156" s="248" t="s">
        <v>492</v>
      </c>
      <c r="H156" s="251"/>
      <c r="I156" s="252" t="s">
        <v>97</v>
      </c>
    </row>
    <row r="157" spans="1:9" ht="15.75">
      <c r="A157" s="256">
        <v>0.60416666666666663</v>
      </c>
      <c r="B157" s="257" t="s">
        <v>503</v>
      </c>
      <c r="C157" s="257" t="s">
        <v>504</v>
      </c>
      <c r="D157" s="259" t="s">
        <v>306</v>
      </c>
      <c r="E157" s="250" t="s">
        <v>385</v>
      </c>
      <c r="F157" s="248" t="s">
        <v>311</v>
      </c>
      <c r="G157" s="248" t="s">
        <v>492</v>
      </c>
      <c r="H157" s="251"/>
      <c r="I157" s="252" t="s">
        <v>97</v>
      </c>
    </row>
    <row r="158" spans="1:9" ht="15.75">
      <c r="A158" s="244" t="s">
        <v>246</v>
      </c>
      <c r="B158" s="244"/>
      <c r="C158" s="244"/>
      <c r="D158" s="245" t="s">
        <v>216</v>
      </c>
      <c r="E158" s="245" t="s">
        <v>232</v>
      </c>
      <c r="F158" s="245" t="s">
        <v>233</v>
      </c>
      <c r="G158" s="245" t="s">
        <v>233</v>
      </c>
      <c r="H158" s="245"/>
      <c r="I158" s="246" t="s">
        <v>217</v>
      </c>
    </row>
    <row r="159" spans="1:9" ht="15.75">
      <c r="A159" s="253">
        <v>0.41666666666666669</v>
      </c>
      <c r="B159" s="257" t="s">
        <v>406</v>
      </c>
      <c r="C159" s="257" t="s">
        <v>259</v>
      </c>
      <c r="D159" s="259" t="s">
        <v>401</v>
      </c>
      <c r="E159" s="250" t="s">
        <v>505</v>
      </c>
      <c r="F159" s="248" t="s">
        <v>250</v>
      </c>
      <c r="G159" s="248" t="s">
        <v>506</v>
      </c>
      <c r="H159" s="251"/>
      <c r="I159" s="252" t="s">
        <v>118</v>
      </c>
    </row>
    <row r="160" spans="1:9" ht="15.75">
      <c r="A160" s="253">
        <v>0.44791666666666669</v>
      </c>
      <c r="B160" s="257" t="s">
        <v>407</v>
      </c>
      <c r="C160" s="257" t="s">
        <v>408</v>
      </c>
      <c r="D160" s="259" t="s">
        <v>401</v>
      </c>
      <c r="E160" s="250" t="s">
        <v>294</v>
      </c>
      <c r="F160" s="248" t="s">
        <v>505</v>
      </c>
      <c r="G160" s="248" t="s">
        <v>506</v>
      </c>
      <c r="H160" s="251"/>
      <c r="I160" s="252" t="s">
        <v>118</v>
      </c>
    </row>
    <row r="161" spans="1:9" ht="15.75">
      <c r="A161" s="253">
        <v>0.47916666666666669</v>
      </c>
      <c r="B161" s="257" t="s">
        <v>399</v>
      </c>
      <c r="C161" s="257" t="s">
        <v>405</v>
      </c>
      <c r="D161" s="259" t="s">
        <v>401</v>
      </c>
      <c r="E161" s="250" t="s">
        <v>505</v>
      </c>
      <c r="F161" s="248" t="s">
        <v>250</v>
      </c>
      <c r="G161" s="248" t="s">
        <v>506</v>
      </c>
      <c r="H161" s="251"/>
      <c r="I161" s="252" t="s">
        <v>118</v>
      </c>
    </row>
    <row r="162" spans="1:9" ht="15.75">
      <c r="A162" s="254">
        <v>0.51041666666666663</v>
      </c>
      <c r="B162" s="257" t="s">
        <v>400</v>
      </c>
      <c r="C162" s="257" t="s">
        <v>404</v>
      </c>
      <c r="D162" s="259" t="s">
        <v>401</v>
      </c>
      <c r="E162" s="250" t="s">
        <v>294</v>
      </c>
      <c r="F162" s="248" t="s">
        <v>505</v>
      </c>
      <c r="G162" s="248" t="s">
        <v>506</v>
      </c>
      <c r="H162" s="251"/>
      <c r="I162" s="252" t="s">
        <v>118</v>
      </c>
    </row>
    <row r="163" spans="1:9" ht="15.75">
      <c r="A163" s="244" t="s">
        <v>460</v>
      </c>
      <c r="B163" s="244"/>
      <c r="C163" s="244"/>
      <c r="D163" s="245" t="s">
        <v>216</v>
      </c>
      <c r="E163" s="245" t="s">
        <v>232</v>
      </c>
      <c r="F163" s="245" t="s">
        <v>233</v>
      </c>
      <c r="G163" s="245" t="s">
        <v>233</v>
      </c>
      <c r="H163" s="245"/>
      <c r="I163" s="246" t="s">
        <v>217</v>
      </c>
    </row>
    <row r="164" spans="1:9" ht="15.75">
      <c r="A164" s="253">
        <v>0.41666666666666669</v>
      </c>
      <c r="B164" s="257" t="s">
        <v>507</v>
      </c>
      <c r="C164" s="257" t="s">
        <v>508</v>
      </c>
      <c r="D164" s="259" t="s">
        <v>509</v>
      </c>
      <c r="E164" s="250" t="s">
        <v>267</v>
      </c>
      <c r="F164" s="248" t="s">
        <v>251</v>
      </c>
      <c r="G164" s="248" t="s">
        <v>510</v>
      </c>
      <c r="H164" s="251"/>
      <c r="I164" s="252" t="s">
        <v>65</v>
      </c>
    </row>
    <row r="165" spans="1:9" ht="15.75">
      <c r="A165" s="253">
        <v>0.44791666666666669</v>
      </c>
      <c r="B165" s="257" t="s">
        <v>511</v>
      </c>
      <c r="C165" s="257" t="s">
        <v>512</v>
      </c>
      <c r="D165" s="259" t="s">
        <v>513</v>
      </c>
      <c r="E165" s="250" t="s">
        <v>251</v>
      </c>
      <c r="F165" s="248" t="s">
        <v>267</v>
      </c>
      <c r="G165" s="248" t="s">
        <v>510</v>
      </c>
      <c r="H165" s="251"/>
      <c r="I165" s="252" t="s">
        <v>65</v>
      </c>
    </row>
    <row r="166" spans="1:9" ht="15.75">
      <c r="A166" s="253">
        <v>0.47916666666666669</v>
      </c>
      <c r="B166" s="257" t="s">
        <v>514</v>
      </c>
      <c r="C166" s="257" t="s">
        <v>515</v>
      </c>
      <c r="D166" s="259" t="s">
        <v>513</v>
      </c>
      <c r="E166" s="250" t="s">
        <v>267</v>
      </c>
      <c r="F166" s="248" t="s">
        <v>251</v>
      </c>
      <c r="G166" s="248" t="s">
        <v>510</v>
      </c>
      <c r="H166" s="251"/>
      <c r="I166" s="252" t="s">
        <v>65</v>
      </c>
    </row>
    <row r="167" spans="1:9" ht="15.75">
      <c r="A167" s="253">
        <v>0.51041666666666663</v>
      </c>
      <c r="B167" s="257" t="s">
        <v>516</v>
      </c>
      <c r="C167" s="257" t="s">
        <v>517</v>
      </c>
      <c r="D167" s="259" t="s">
        <v>518</v>
      </c>
      <c r="E167" s="250" t="s">
        <v>251</v>
      </c>
      <c r="F167" s="248" t="s">
        <v>267</v>
      </c>
      <c r="G167" s="248" t="s">
        <v>510</v>
      </c>
      <c r="H167" s="251"/>
      <c r="I167" s="252" t="s">
        <v>65</v>
      </c>
    </row>
    <row r="168" spans="1:9" ht="15.75">
      <c r="A168" s="244" t="s">
        <v>355</v>
      </c>
      <c r="B168" s="244"/>
      <c r="C168" s="244"/>
      <c r="D168" s="245" t="s">
        <v>216</v>
      </c>
      <c r="E168" s="245" t="s">
        <v>232</v>
      </c>
      <c r="F168" s="245" t="s">
        <v>233</v>
      </c>
      <c r="G168" s="245" t="s">
        <v>233</v>
      </c>
      <c r="H168" s="245"/>
      <c r="I168" s="246" t="s">
        <v>217</v>
      </c>
    </row>
    <row r="169" spans="1:9" ht="15.75">
      <c r="A169" s="263">
        <v>0.41666666666666669</v>
      </c>
      <c r="B169" s="257" t="s">
        <v>519</v>
      </c>
      <c r="C169" s="257" t="s">
        <v>423</v>
      </c>
      <c r="D169" s="259" t="s">
        <v>520</v>
      </c>
      <c r="E169" s="250" t="s">
        <v>317</v>
      </c>
      <c r="F169" s="248" t="s">
        <v>268</v>
      </c>
      <c r="G169" s="248" t="s">
        <v>521</v>
      </c>
      <c r="H169" s="251"/>
      <c r="I169" s="252" t="s">
        <v>82</v>
      </c>
    </row>
    <row r="170" spans="1:9" ht="15.75">
      <c r="A170" s="263">
        <v>0.44791666666666669</v>
      </c>
      <c r="B170" s="257" t="s">
        <v>522</v>
      </c>
      <c r="C170" s="257" t="s">
        <v>523</v>
      </c>
      <c r="D170" s="259" t="s">
        <v>520</v>
      </c>
      <c r="E170" s="250" t="s">
        <v>268</v>
      </c>
      <c r="F170" s="248" t="s">
        <v>317</v>
      </c>
      <c r="G170" s="248" t="s">
        <v>521</v>
      </c>
      <c r="H170" s="251"/>
      <c r="I170" s="252" t="s">
        <v>82</v>
      </c>
    </row>
    <row r="171" spans="1:9" ht="15.75">
      <c r="A171" s="263">
        <v>0.47916666666666669</v>
      </c>
      <c r="B171" s="257" t="s">
        <v>524</v>
      </c>
      <c r="C171" s="257" t="s">
        <v>525</v>
      </c>
      <c r="D171" s="259" t="s">
        <v>520</v>
      </c>
      <c r="E171" s="250" t="s">
        <v>317</v>
      </c>
      <c r="F171" s="248" t="s">
        <v>268</v>
      </c>
      <c r="G171" s="248" t="s">
        <v>521</v>
      </c>
      <c r="H171" s="251"/>
      <c r="I171" s="252" t="s">
        <v>82</v>
      </c>
    </row>
    <row r="172" spans="1:9" ht="15.75">
      <c r="A172" s="263">
        <v>0.51041666666666663</v>
      </c>
      <c r="B172" s="257" t="s">
        <v>357</v>
      </c>
      <c r="C172" s="257" t="s">
        <v>362</v>
      </c>
      <c r="D172" s="259" t="s">
        <v>358</v>
      </c>
      <c r="E172" s="250" t="s">
        <v>268</v>
      </c>
      <c r="F172" s="248" t="s">
        <v>317</v>
      </c>
      <c r="G172" s="248" t="s">
        <v>521</v>
      </c>
      <c r="H172" s="251"/>
      <c r="I172" s="252" t="s">
        <v>82</v>
      </c>
    </row>
    <row r="173" spans="1:9" ht="15.75">
      <c r="A173" s="263">
        <v>0.54166666666666663</v>
      </c>
      <c r="B173" s="257" t="s">
        <v>363</v>
      </c>
      <c r="C173" s="257" t="s">
        <v>526</v>
      </c>
      <c r="D173" s="259" t="s">
        <v>358</v>
      </c>
      <c r="E173" s="250" t="s">
        <v>317</v>
      </c>
      <c r="F173" s="248" t="s">
        <v>268</v>
      </c>
      <c r="G173" s="248" t="s">
        <v>521</v>
      </c>
      <c r="H173" s="251"/>
      <c r="I173" s="252" t="s">
        <v>82</v>
      </c>
    </row>
    <row r="174" spans="1:9" ht="15.75">
      <c r="A174" s="241" t="s">
        <v>527</v>
      </c>
      <c r="B174" s="241"/>
      <c r="C174" s="241"/>
      <c r="D174" s="241"/>
      <c r="E174" s="241"/>
      <c r="F174" s="241"/>
      <c r="G174" s="241"/>
      <c r="H174" s="241"/>
      <c r="I174" s="241"/>
    </row>
    <row r="175" spans="1:9" ht="15.75">
      <c r="A175" s="243" t="s">
        <v>230</v>
      </c>
      <c r="B175" s="243"/>
      <c r="C175" s="243"/>
      <c r="D175" s="243"/>
      <c r="E175" s="243"/>
      <c r="F175" s="243"/>
      <c r="G175" s="243"/>
      <c r="H175" s="243"/>
      <c r="I175" s="243"/>
    </row>
    <row r="176" spans="1:9" ht="15.75">
      <c r="A176" s="244" t="s">
        <v>528</v>
      </c>
      <c r="B176" s="244"/>
      <c r="C176" s="244"/>
      <c r="D176" s="245" t="s">
        <v>529</v>
      </c>
      <c r="E176" s="245" t="s">
        <v>232</v>
      </c>
      <c r="F176" s="245" t="s">
        <v>233</v>
      </c>
      <c r="G176" s="245" t="s">
        <v>233</v>
      </c>
      <c r="H176" s="245"/>
      <c r="I176" s="246" t="s">
        <v>217</v>
      </c>
    </row>
    <row r="177" spans="1:9" ht="15.75">
      <c r="A177" s="271">
        <v>0.41666666666666669</v>
      </c>
      <c r="B177" s="248" t="s">
        <v>530</v>
      </c>
      <c r="C177" s="248" t="s">
        <v>531</v>
      </c>
      <c r="D177" s="264" t="s">
        <v>532</v>
      </c>
      <c r="E177" s="250" t="s">
        <v>533</v>
      </c>
      <c r="F177" s="257"/>
      <c r="G177" s="257"/>
      <c r="H177" s="272"/>
      <c r="I177" s="248" t="s">
        <v>58</v>
      </c>
    </row>
    <row r="178" spans="1:9" ht="15.75">
      <c r="A178" s="271">
        <v>0.45833333333333331</v>
      </c>
      <c r="B178" s="248" t="s">
        <v>534</v>
      </c>
      <c r="C178" s="248" t="s">
        <v>535</v>
      </c>
      <c r="D178" s="264" t="s">
        <v>532</v>
      </c>
      <c r="E178" s="250" t="s">
        <v>536</v>
      </c>
      <c r="F178" s="257"/>
      <c r="G178" s="257"/>
      <c r="H178" s="272"/>
      <c r="I178" s="248" t="s">
        <v>58</v>
      </c>
    </row>
    <row r="179" spans="1:9" ht="15.75">
      <c r="A179" s="271">
        <v>0.5</v>
      </c>
      <c r="B179" s="248" t="s">
        <v>534</v>
      </c>
      <c r="C179" s="248" t="s">
        <v>537</v>
      </c>
      <c r="D179" s="264" t="s">
        <v>346</v>
      </c>
      <c r="E179" s="250" t="s">
        <v>538</v>
      </c>
      <c r="F179" s="248" t="s">
        <v>539</v>
      </c>
      <c r="G179" s="248" t="s">
        <v>540</v>
      </c>
      <c r="H179" s="272"/>
      <c r="I179" s="248" t="s">
        <v>102</v>
      </c>
    </row>
    <row r="180" spans="1:9" ht="15.75">
      <c r="A180" s="271">
        <v>0.55208333333333337</v>
      </c>
      <c r="B180" s="248" t="s">
        <v>530</v>
      </c>
      <c r="C180" s="248" t="s">
        <v>541</v>
      </c>
      <c r="D180" s="264" t="s">
        <v>346</v>
      </c>
      <c r="E180" s="250" t="s">
        <v>542</v>
      </c>
      <c r="F180" s="248" t="s">
        <v>543</v>
      </c>
      <c r="G180" s="248" t="s">
        <v>544</v>
      </c>
      <c r="H180" s="272"/>
      <c r="I180" s="248" t="s">
        <v>102</v>
      </c>
    </row>
    <row r="181" spans="1:9" ht="15.75">
      <c r="A181" s="244" t="s">
        <v>545</v>
      </c>
      <c r="B181" s="244"/>
      <c r="C181" s="244"/>
      <c r="D181" s="245" t="s">
        <v>529</v>
      </c>
      <c r="E181" s="245" t="s">
        <v>232</v>
      </c>
      <c r="F181" s="245" t="s">
        <v>233</v>
      </c>
      <c r="G181" s="245" t="s">
        <v>233</v>
      </c>
      <c r="H181" s="245"/>
      <c r="I181" s="246" t="s">
        <v>217</v>
      </c>
    </row>
    <row r="182" spans="1:9" ht="15.75">
      <c r="A182" s="271">
        <v>0.41666666666666669</v>
      </c>
      <c r="B182" s="248" t="s">
        <v>546</v>
      </c>
      <c r="C182" s="248" t="s">
        <v>537</v>
      </c>
      <c r="D182" s="264" t="s">
        <v>547</v>
      </c>
      <c r="E182" s="250" t="s">
        <v>427</v>
      </c>
      <c r="F182" s="257"/>
      <c r="G182" s="257"/>
      <c r="H182" s="272"/>
      <c r="I182" s="248" t="s">
        <v>109</v>
      </c>
    </row>
    <row r="183" spans="1:9" ht="15.75">
      <c r="A183" s="271">
        <v>0.45833333333333331</v>
      </c>
      <c r="B183" s="248" t="s">
        <v>335</v>
      </c>
      <c r="C183" s="248" t="s">
        <v>541</v>
      </c>
      <c r="D183" s="264" t="s">
        <v>547</v>
      </c>
      <c r="E183" s="250" t="s">
        <v>386</v>
      </c>
      <c r="F183" s="257"/>
      <c r="G183" s="257"/>
      <c r="H183" s="272"/>
      <c r="I183" s="248" t="s">
        <v>109</v>
      </c>
    </row>
    <row r="184" spans="1:9" ht="15.75">
      <c r="A184" s="243" t="s">
        <v>282</v>
      </c>
      <c r="B184" s="243"/>
      <c r="C184" s="243"/>
      <c r="D184" s="243"/>
      <c r="E184" s="243"/>
      <c r="F184" s="243"/>
      <c r="G184" s="243"/>
      <c r="H184" s="243"/>
      <c r="I184" s="243"/>
    </row>
    <row r="185" spans="1:9" ht="15.75">
      <c r="A185" s="244" t="s">
        <v>157</v>
      </c>
      <c r="B185" s="244"/>
      <c r="C185" s="244"/>
      <c r="D185" s="245" t="s">
        <v>529</v>
      </c>
      <c r="E185" s="245" t="s">
        <v>232</v>
      </c>
      <c r="F185" s="245" t="s">
        <v>233</v>
      </c>
      <c r="G185" s="245" t="s">
        <v>233</v>
      </c>
      <c r="H185" s="245"/>
      <c r="I185" s="246" t="s">
        <v>217</v>
      </c>
    </row>
    <row r="186" spans="1:9" ht="15.75">
      <c r="A186" s="271">
        <v>0.4375</v>
      </c>
      <c r="B186" s="273" t="s">
        <v>548</v>
      </c>
      <c r="C186" s="273" t="s">
        <v>549</v>
      </c>
      <c r="D186" s="262" t="s">
        <v>292</v>
      </c>
      <c r="E186" s="250" t="s">
        <v>437</v>
      </c>
      <c r="F186" s="248" t="s">
        <v>550</v>
      </c>
      <c r="G186" s="248" t="s">
        <v>551</v>
      </c>
      <c r="H186" s="272"/>
      <c r="I186" s="252" t="s">
        <v>128</v>
      </c>
    </row>
    <row r="187" spans="1:9" ht="15.75">
      <c r="A187" s="271">
        <v>0.5</v>
      </c>
      <c r="B187" s="273" t="s">
        <v>552</v>
      </c>
      <c r="C187" s="273" t="s">
        <v>553</v>
      </c>
      <c r="D187" s="262" t="s">
        <v>292</v>
      </c>
      <c r="E187" s="250" t="s">
        <v>554</v>
      </c>
      <c r="F187" s="248" t="s">
        <v>555</v>
      </c>
      <c r="G187" s="248" t="s">
        <v>556</v>
      </c>
      <c r="H187" s="272"/>
      <c r="I187" s="252" t="s">
        <v>128</v>
      </c>
    </row>
    <row r="188" spans="1:9" ht="15.75">
      <c r="A188" s="271" t="s">
        <v>557</v>
      </c>
      <c r="B188" s="273" t="s">
        <v>558</v>
      </c>
      <c r="C188" s="273" t="s">
        <v>559</v>
      </c>
      <c r="D188" s="274" t="s">
        <v>306</v>
      </c>
      <c r="E188" s="250" t="s">
        <v>412</v>
      </c>
      <c r="F188" s="248" t="s">
        <v>560</v>
      </c>
      <c r="G188" s="248" t="s">
        <v>561</v>
      </c>
      <c r="H188" s="272"/>
      <c r="I188" s="252" t="s">
        <v>128</v>
      </c>
    </row>
    <row r="189" spans="1:9" ht="15.75">
      <c r="A189" s="244" t="s">
        <v>562</v>
      </c>
      <c r="B189" s="244"/>
      <c r="C189" s="244"/>
      <c r="D189" s="245" t="s">
        <v>529</v>
      </c>
      <c r="E189" s="245" t="s">
        <v>232</v>
      </c>
      <c r="F189" s="245" t="s">
        <v>233</v>
      </c>
      <c r="G189" s="245" t="s">
        <v>233</v>
      </c>
      <c r="H189" s="245"/>
      <c r="I189" s="246" t="s">
        <v>217</v>
      </c>
    </row>
    <row r="190" spans="1:9" ht="15.75">
      <c r="A190" s="260">
        <v>0.4375</v>
      </c>
      <c r="B190" s="275" t="s">
        <v>563</v>
      </c>
      <c r="C190" s="275" t="s">
        <v>564</v>
      </c>
      <c r="D190" s="262" t="s">
        <v>292</v>
      </c>
      <c r="E190" s="250" t="s">
        <v>462</v>
      </c>
      <c r="F190" s="248" t="s">
        <v>565</v>
      </c>
      <c r="G190" s="248" t="s">
        <v>566</v>
      </c>
      <c r="H190" s="272"/>
      <c r="I190" s="252" t="s">
        <v>102</v>
      </c>
    </row>
    <row r="191" spans="1:9" ht="15.75">
      <c r="A191" s="260">
        <v>0.5</v>
      </c>
      <c r="B191" s="275" t="s">
        <v>567</v>
      </c>
      <c r="C191" s="275" t="s">
        <v>568</v>
      </c>
      <c r="D191" s="262" t="s">
        <v>292</v>
      </c>
      <c r="E191" s="250" t="s">
        <v>569</v>
      </c>
      <c r="F191" s="248" t="s">
        <v>570</v>
      </c>
      <c r="G191" s="248" t="s">
        <v>571</v>
      </c>
      <c r="H191" s="272"/>
      <c r="I191" s="252" t="s">
        <v>102</v>
      </c>
    </row>
    <row r="192" spans="1:9" ht="15.75">
      <c r="A192" s="244" t="s">
        <v>572</v>
      </c>
      <c r="B192" s="244"/>
      <c r="C192" s="244"/>
      <c r="D192" s="245" t="s">
        <v>529</v>
      </c>
      <c r="E192" s="245" t="s">
        <v>232</v>
      </c>
      <c r="F192" s="245"/>
      <c r="G192" s="245"/>
      <c r="H192" s="245"/>
      <c r="I192" s="246" t="s">
        <v>217</v>
      </c>
    </row>
    <row r="193" spans="1:9" ht="15.75">
      <c r="A193" s="276">
        <v>0.41666666666666669</v>
      </c>
      <c r="B193" s="257" t="s">
        <v>573</v>
      </c>
      <c r="C193" s="257" t="s">
        <v>574</v>
      </c>
      <c r="D193" s="277" t="s">
        <v>299</v>
      </c>
      <c r="E193" s="250" t="s">
        <v>575</v>
      </c>
      <c r="F193" s="278"/>
      <c r="G193" s="278"/>
      <c r="H193" s="278"/>
      <c r="I193" s="248" t="s">
        <v>53</v>
      </c>
    </row>
    <row r="194" spans="1:9" ht="15.75">
      <c r="A194" s="276">
        <v>0.45833333333333331</v>
      </c>
      <c r="B194" s="257" t="s">
        <v>576</v>
      </c>
      <c r="C194" s="257" t="s">
        <v>577</v>
      </c>
      <c r="D194" s="277" t="s">
        <v>299</v>
      </c>
      <c r="E194" s="250" t="s">
        <v>578</v>
      </c>
      <c r="F194" s="278"/>
      <c r="G194" s="278"/>
      <c r="H194" s="278"/>
      <c r="I194" s="248" t="s">
        <v>53</v>
      </c>
    </row>
    <row r="195" spans="1:9" ht="15.75">
      <c r="A195" s="279">
        <v>0.5</v>
      </c>
      <c r="B195" s="280" t="s">
        <v>579</v>
      </c>
      <c r="C195" s="280" t="s">
        <v>580</v>
      </c>
      <c r="D195" s="249" t="s">
        <v>299</v>
      </c>
      <c r="E195" s="250" t="s">
        <v>581</v>
      </c>
      <c r="F195" s="280"/>
      <c r="G195" s="280"/>
      <c r="H195" s="272"/>
      <c r="I195" s="248" t="s">
        <v>53</v>
      </c>
    </row>
    <row r="196" spans="1:9" ht="15.75">
      <c r="A196" s="279">
        <v>0.54166666666666663</v>
      </c>
      <c r="B196" s="280" t="s">
        <v>582</v>
      </c>
      <c r="C196" s="280" t="s">
        <v>583</v>
      </c>
      <c r="D196" s="249" t="s">
        <v>299</v>
      </c>
      <c r="E196" s="250" t="s">
        <v>584</v>
      </c>
      <c r="F196" s="280"/>
      <c r="G196" s="280"/>
      <c r="H196" s="272"/>
      <c r="I196" s="248" t="s">
        <v>53</v>
      </c>
    </row>
    <row r="197" spans="1:9" ht="15.75">
      <c r="A197" s="244" t="s">
        <v>585</v>
      </c>
      <c r="B197" s="244"/>
      <c r="C197" s="244"/>
      <c r="D197" s="245" t="s">
        <v>529</v>
      </c>
      <c r="E197" s="245" t="s">
        <v>232</v>
      </c>
      <c r="F197" s="245" t="s">
        <v>233</v>
      </c>
      <c r="G197" s="245" t="s">
        <v>233</v>
      </c>
      <c r="H197" s="245"/>
      <c r="I197" s="246" t="s">
        <v>217</v>
      </c>
    </row>
    <row r="198" spans="1:9" ht="15.75">
      <c r="A198" s="256">
        <v>0.40625</v>
      </c>
      <c r="B198" s="255" t="s">
        <v>586</v>
      </c>
      <c r="C198" s="255" t="s">
        <v>587</v>
      </c>
      <c r="D198" s="249" t="s">
        <v>292</v>
      </c>
      <c r="E198" s="250"/>
      <c r="F198" s="280"/>
      <c r="G198" s="280"/>
      <c r="H198" s="272"/>
      <c r="I198" s="281" t="s">
        <v>58</v>
      </c>
    </row>
    <row r="199" spans="1:9" ht="15.75">
      <c r="A199" s="256">
        <v>0.45833333333333331</v>
      </c>
      <c r="B199" s="255" t="s">
        <v>588</v>
      </c>
      <c r="C199" s="255" t="s">
        <v>589</v>
      </c>
      <c r="D199" s="249" t="s">
        <v>292</v>
      </c>
      <c r="E199" s="250"/>
      <c r="F199" s="280"/>
      <c r="G199" s="280"/>
      <c r="H199" s="272"/>
      <c r="I199" s="281" t="s">
        <v>136</v>
      </c>
    </row>
    <row r="200" spans="1:9" ht="15.75">
      <c r="A200" s="256">
        <v>0.51041666666666663</v>
      </c>
      <c r="B200" s="255" t="s">
        <v>590</v>
      </c>
      <c r="C200" s="255" t="s">
        <v>591</v>
      </c>
      <c r="D200" s="249" t="s">
        <v>292</v>
      </c>
      <c r="E200" s="250"/>
      <c r="F200" s="280"/>
      <c r="G200" s="280"/>
      <c r="H200" s="272"/>
      <c r="I200" s="281" t="s">
        <v>58</v>
      </c>
    </row>
    <row r="201" spans="1:9" ht="15.75">
      <c r="A201" s="256">
        <v>0.5625</v>
      </c>
      <c r="B201" s="255" t="s">
        <v>592</v>
      </c>
      <c r="C201" s="255" t="s">
        <v>593</v>
      </c>
      <c r="D201" s="249" t="s">
        <v>292</v>
      </c>
      <c r="E201" s="250"/>
      <c r="F201" s="280"/>
      <c r="G201" s="280"/>
      <c r="H201" s="272"/>
      <c r="I201" s="281" t="s">
        <v>136</v>
      </c>
    </row>
    <row r="202" spans="1:9" ht="15.75">
      <c r="A202" s="244" t="s">
        <v>117</v>
      </c>
      <c r="B202" s="244"/>
      <c r="C202" s="244"/>
      <c r="D202" s="245" t="s">
        <v>529</v>
      </c>
      <c r="E202" s="245" t="s">
        <v>232</v>
      </c>
      <c r="F202" s="245" t="s">
        <v>233</v>
      </c>
      <c r="G202" s="245" t="s">
        <v>233</v>
      </c>
      <c r="H202" s="245"/>
      <c r="I202" s="246" t="s">
        <v>217</v>
      </c>
    </row>
    <row r="203" spans="1:9" ht="15.75">
      <c r="A203" s="279">
        <v>0.39583333333333331</v>
      </c>
      <c r="B203" s="280" t="s">
        <v>531</v>
      </c>
      <c r="C203" s="280" t="s">
        <v>594</v>
      </c>
      <c r="D203" s="249" t="s">
        <v>417</v>
      </c>
      <c r="E203" s="250" t="s">
        <v>595</v>
      </c>
      <c r="F203" s="248" t="s">
        <v>596</v>
      </c>
      <c r="G203" s="248" t="s">
        <v>597</v>
      </c>
      <c r="H203" s="282"/>
      <c r="I203" s="248" t="s">
        <v>96</v>
      </c>
    </row>
    <row r="204" spans="1:9" ht="15.75">
      <c r="A204" s="279">
        <v>0.44791666666666669</v>
      </c>
      <c r="B204" s="280" t="s">
        <v>535</v>
      </c>
      <c r="C204" s="280" t="s">
        <v>598</v>
      </c>
      <c r="D204" s="249" t="s">
        <v>417</v>
      </c>
      <c r="E204" s="250" t="s">
        <v>599</v>
      </c>
      <c r="F204" s="248" t="s">
        <v>600</v>
      </c>
      <c r="G204" s="248" t="s">
        <v>601</v>
      </c>
      <c r="H204" s="282"/>
      <c r="I204" s="248" t="s">
        <v>96</v>
      </c>
    </row>
    <row r="205" spans="1:9" ht="15.75">
      <c r="A205" s="279">
        <v>0.5</v>
      </c>
      <c r="B205" s="280" t="s">
        <v>602</v>
      </c>
      <c r="C205" s="280" t="s">
        <v>546</v>
      </c>
      <c r="D205" s="249" t="s">
        <v>603</v>
      </c>
      <c r="E205" s="250" t="s">
        <v>604</v>
      </c>
      <c r="F205" s="248" t="s">
        <v>605</v>
      </c>
      <c r="G205" s="248" t="s">
        <v>606</v>
      </c>
      <c r="H205" s="282"/>
      <c r="I205" s="248" t="s">
        <v>107</v>
      </c>
    </row>
    <row r="206" spans="1:9" ht="15.75">
      <c r="A206" s="279">
        <v>0.55208333333333337</v>
      </c>
      <c r="B206" s="280" t="s">
        <v>534</v>
      </c>
      <c r="C206" s="280" t="s">
        <v>541</v>
      </c>
      <c r="D206" s="249" t="s">
        <v>607</v>
      </c>
      <c r="E206" s="250" t="s">
        <v>608</v>
      </c>
      <c r="F206" s="248" t="s">
        <v>538</v>
      </c>
      <c r="G206" s="248" t="s">
        <v>609</v>
      </c>
      <c r="H206" s="282"/>
      <c r="I206" s="248" t="s">
        <v>107</v>
      </c>
    </row>
    <row r="207" spans="1:9" ht="15.75">
      <c r="A207" s="243" t="s">
        <v>370</v>
      </c>
      <c r="B207" s="243"/>
      <c r="C207" s="243"/>
      <c r="D207" s="243"/>
      <c r="E207" s="243"/>
      <c r="F207" s="243"/>
      <c r="G207" s="243"/>
      <c r="H207" s="243"/>
      <c r="I207" s="243"/>
    </row>
    <row r="208" spans="1:9" ht="15.75">
      <c r="A208" s="244" t="s">
        <v>157</v>
      </c>
      <c r="B208" s="244"/>
      <c r="C208" s="244"/>
      <c r="D208" s="245" t="s">
        <v>529</v>
      </c>
      <c r="E208" s="245" t="s">
        <v>232</v>
      </c>
      <c r="F208" s="245" t="s">
        <v>233</v>
      </c>
      <c r="G208" s="245" t="s">
        <v>233</v>
      </c>
      <c r="H208" s="245"/>
      <c r="I208" s="246" t="s">
        <v>217</v>
      </c>
    </row>
    <row r="209" spans="1:9" ht="15.75">
      <c r="A209" s="271">
        <v>0.4375</v>
      </c>
      <c r="B209" s="273" t="s">
        <v>548</v>
      </c>
      <c r="C209" s="273" t="s">
        <v>553</v>
      </c>
      <c r="D209" s="262" t="s">
        <v>292</v>
      </c>
      <c r="E209" s="250" t="s">
        <v>610</v>
      </c>
      <c r="F209" s="248" t="s">
        <v>611</v>
      </c>
      <c r="G209" s="248" t="s">
        <v>612</v>
      </c>
      <c r="H209" s="282"/>
      <c r="I209" s="248" t="s">
        <v>118</v>
      </c>
    </row>
    <row r="210" spans="1:9" ht="15.75">
      <c r="A210" s="271">
        <v>0.5</v>
      </c>
      <c r="B210" s="273" t="s">
        <v>552</v>
      </c>
      <c r="C210" s="273" t="s">
        <v>549</v>
      </c>
      <c r="D210" s="262" t="s">
        <v>292</v>
      </c>
      <c r="E210" s="250" t="s">
        <v>613</v>
      </c>
      <c r="F210" s="248" t="s">
        <v>614</v>
      </c>
      <c r="G210" s="248" t="s">
        <v>544</v>
      </c>
      <c r="H210" s="282"/>
      <c r="I210" s="248" t="s">
        <v>118</v>
      </c>
    </row>
    <row r="211" spans="1:9" ht="15.75">
      <c r="A211" s="271" t="s">
        <v>557</v>
      </c>
      <c r="B211" s="273" t="s">
        <v>615</v>
      </c>
      <c r="C211" s="273" t="s">
        <v>616</v>
      </c>
      <c r="D211" s="274" t="s">
        <v>306</v>
      </c>
      <c r="E211" s="250" t="s">
        <v>459</v>
      </c>
      <c r="F211" s="248" t="s">
        <v>604</v>
      </c>
      <c r="G211" s="248" t="s">
        <v>617</v>
      </c>
      <c r="H211" s="282"/>
      <c r="I211" s="248" t="s">
        <v>118</v>
      </c>
    </row>
    <row r="212" spans="1:9" ht="15.75">
      <c r="A212" s="244" t="s">
        <v>562</v>
      </c>
      <c r="B212" s="244"/>
      <c r="C212" s="244"/>
      <c r="D212" s="245" t="s">
        <v>529</v>
      </c>
      <c r="E212" s="245" t="s">
        <v>232</v>
      </c>
      <c r="F212" s="245" t="s">
        <v>233</v>
      </c>
      <c r="G212" s="245" t="s">
        <v>233</v>
      </c>
      <c r="H212" s="245"/>
      <c r="I212" s="246" t="s">
        <v>217</v>
      </c>
    </row>
    <row r="213" spans="1:9" ht="15.75">
      <c r="A213" s="260">
        <v>0.4375</v>
      </c>
      <c r="B213" s="257" t="s">
        <v>618</v>
      </c>
      <c r="C213" s="257" t="s">
        <v>619</v>
      </c>
      <c r="D213" s="262" t="s">
        <v>299</v>
      </c>
      <c r="E213" s="250" t="s">
        <v>620</v>
      </c>
      <c r="F213" s="283"/>
      <c r="G213" s="282"/>
      <c r="H213" s="282"/>
      <c r="I213" s="281" t="s">
        <v>128</v>
      </c>
    </row>
    <row r="214" spans="1:9" ht="15.75">
      <c r="A214" s="260">
        <v>0.5</v>
      </c>
      <c r="B214" s="257" t="s">
        <v>621</v>
      </c>
      <c r="C214" s="257" t="s">
        <v>622</v>
      </c>
      <c r="D214" s="262" t="s">
        <v>299</v>
      </c>
      <c r="E214" s="250" t="s">
        <v>623</v>
      </c>
      <c r="F214" s="283"/>
      <c r="G214" s="282"/>
      <c r="H214" s="282"/>
      <c r="I214" s="281" t="s">
        <v>128</v>
      </c>
    </row>
    <row r="215" spans="1:9" ht="15.75">
      <c r="A215" s="244" t="s">
        <v>572</v>
      </c>
      <c r="B215" s="244"/>
      <c r="C215" s="244"/>
      <c r="D215" s="245" t="s">
        <v>216</v>
      </c>
      <c r="E215" s="245" t="s">
        <v>232</v>
      </c>
      <c r="F215" s="245" t="s">
        <v>233</v>
      </c>
      <c r="G215" s="245" t="s">
        <v>233</v>
      </c>
      <c r="H215" s="245"/>
      <c r="I215" s="246" t="s">
        <v>217</v>
      </c>
    </row>
    <row r="216" spans="1:9" ht="15.75">
      <c r="A216" s="276">
        <v>0.41666666666666669</v>
      </c>
      <c r="B216" s="257" t="s">
        <v>624</v>
      </c>
      <c r="C216" s="257" t="s">
        <v>625</v>
      </c>
      <c r="D216" s="277" t="s">
        <v>292</v>
      </c>
      <c r="E216" s="250" t="s">
        <v>626</v>
      </c>
      <c r="F216" s="248" t="s">
        <v>606</v>
      </c>
      <c r="G216" s="248" t="s">
        <v>565</v>
      </c>
      <c r="H216" s="278"/>
      <c r="I216" s="248" t="s">
        <v>142</v>
      </c>
    </row>
    <row r="217" spans="1:9" ht="15.75">
      <c r="A217" s="276">
        <v>0.46875</v>
      </c>
      <c r="B217" s="257" t="s">
        <v>627</v>
      </c>
      <c r="C217" s="257" t="s">
        <v>579</v>
      </c>
      <c r="D217" s="277" t="s">
        <v>292</v>
      </c>
      <c r="E217" s="250" t="s">
        <v>628</v>
      </c>
      <c r="F217" s="248" t="s">
        <v>629</v>
      </c>
      <c r="G217" s="248" t="s">
        <v>630</v>
      </c>
      <c r="H217" s="278"/>
      <c r="I217" s="248" t="s">
        <v>142</v>
      </c>
    </row>
    <row r="218" spans="1:9" ht="15.75">
      <c r="A218" s="279">
        <v>0.52083333333333337</v>
      </c>
      <c r="B218" s="280" t="s">
        <v>574</v>
      </c>
      <c r="C218" s="257" t="s">
        <v>631</v>
      </c>
      <c r="D218" s="249" t="s">
        <v>292</v>
      </c>
      <c r="E218" s="250" t="s">
        <v>632</v>
      </c>
      <c r="F218" s="248" t="s">
        <v>633</v>
      </c>
      <c r="G218" s="248" t="s">
        <v>634</v>
      </c>
      <c r="H218" s="272"/>
      <c r="I218" s="248" t="s">
        <v>142</v>
      </c>
    </row>
    <row r="219" spans="1:9" ht="15.75">
      <c r="A219" s="279">
        <v>0.57291666666666663</v>
      </c>
      <c r="B219" s="280" t="s">
        <v>583</v>
      </c>
      <c r="C219" s="257" t="s">
        <v>635</v>
      </c>
      <c r="D219" s="249" t="s">
        <v>292</v>
      </c>
      <c r="E219" s="250" t="s">
        <v>636</v>
      </c>
      <c r="F219" s="248" t="s">
        <v>570</v>
      </c>
      <c r="G219" s="248" t="s">
        <v>597</v>
      </c>
      <c r="H219" s="272"/>
      <c r="I219" s="248" t="s">
        <v>142</v>
      </c>
    </row>
    <row r="220" spans="1:9" ht="15.75">
      <c r="A220" s="244" t="s">
        <v>585</v>
      </c>
      <c r="B220" s="244"/>
      <c r="C220" s="244"/>
      <c r="D220" s="245" t="s">
        <v>529</v>
      </c>
      <c r="E220" s="245" t="s">
        <v>232</v>
      </c>
      <c r="F220" s="245" t="s">
        <v>233</v>
      </c>
      <c r="G220" s="245" t="s">
        <v>233</v>
      </c>
      <c r="H220" s="245"/>
      <c r="I220" s="246" t="s">
        <v>217</v>
      </c>
    </row>
    <row r="221" spans="1:9" ht="15.75">
      <c r="A221" s="256">
        <v>0.40625</v>
      </c>
      <c r="B221" s="255" t="s">
        <v>637</v>
      </c>
      <c r="C221" s="255" t="s">
        <v>638</v>
      </c>
      <c r="D221" s="249" t="s">
        <v>292</v>
      </c>
      <c r="E221" s="250"/>
      <c r="F221" s="248"/>
      <c r="G221" s="248"/>
      <c r="H221" s="272"/>
      <c r="I221" s="281" t="s">
        <v>107</v>
      </c>
    </row>
    <row r="222" spans="1:9" ht="15.75">
      <c r="A222" s="256">
        <v>0.45833333333333331</v>
      </c>
      <c r="B222" s="255" t="s">
        <v>639</v>
      </c>
      <c r="C222" s="255" t="s">
        <v>640</v>
      </c>
      <c r="D222" s="249" t="s">
        <v>292</v>
      </c>
      <c r="E222" s="250"/>
      <c r="F222" s="248"/>
      <c r="G222" s="248"/>
      <c r="H222" s="272"/>
      <c r="I222" s="281" t="s">
        <v>114</v>
      </c>
    </row>
    <row r="223" spans="1:9" ht="15.75">
      <c r="A223" s="256">
        <v>0.51041666666666663</v>
      </c>
      <c r="B223" s="255" t="s">
        <v>641</v>
      </c>
      <c r="C223" s="255" t="s">
        <v>642</v>
      </c>
      <c r="D223" s="249" t="s">
        <v>292</v>
      </c>
      <c r="E223" s="250"/>
      <c r="F223" s="248"/>
      <c r="G223" s="248"/>
      <c r="H223" s="272"/>
      <c r="I223" s="281" t="s">
        <v>107</v>
      </c>
    </row>
    <row r="224" spans="1:9" ht="15.75">
      <c r="A224" s="256">
        <v>0.5625</v>
      </c>
      <c r="B224" s="255" t="s">
        <v>643</v>
      </c>
      <c r="C224" s="255" t="s">
        <v>589</v>
      </c>
      <c r="D224" s="249" t="s">
        <v>292</v>
      </c>
      <c r="E224" s="250"/>
      <c r="F224" s="248"/>
      <c r="G224" s="248"/>
      <c r="H224" s="272"/>
      <c r="I224" s="281" t="s">
        <v>114</v>
      </c>
    </row>
    <row r="225" spans="1:9" ht="15.75">
      <c r="A225" s="244" t="s">
        <v>528</v>
      </c>
      <c r="B225" s="244"/>
      <c r="C225" s="244"/>
      <c r="D225" s="245" t="s">
        <v>529</v>
      </c>
      <c r="E225" s="245" t="s">
        <v>232</v>
      </c>
      <c r="F225" s="245" t="s">
        <v>233</v>
      </c>
      <c r="G225" s="245" t="s">
        <v>233</v>
      </c>
      <c r="H225" s="245"/>
      <c r="I225" s="246" t="s">
        <v>217</v>
      </c>
    </row>
    <row r="226" spans="1:9" ht="15.75">
      <c r="A226" s="279">
        <v>0.41666666666666669</v>
      </c>
      <c r="B226" s="280" t="s">
        <v>277</v>
      </c>
      <c r="C226" s="257" t="s">
        <v>531</v>
      </c>
      <c r="D226" s="249" t="s">
        <v>420</v>
      </c>
      <c r="E226" s="250" t="s">
        <v>644</v>
      </c>
      <c r="F226" s="283"/>
      <c r="G226" s="282"/>
      <c r="H226" s="282"/>
      <c r="I226" s="248" t="s">
        <v>82</v>
      </c>
    </row>
    <row r="227" spans="1:9" ht="15.75">
      <c r="A227" s="279">
        <v>0.46875</v>
      </c>
      <c r="B227" s="280" t="s">
        <v>535</v>
      </c>
      <c r="C227" s="257" t="s">
        <v>530</v>
      </c>
      <c r="D227" s="249" t="s">
        <v>420</v>
      </c>
      <c r="E227" s="250" t="s">
        <v>645</v>
      </c>
      <c r="F227" s="283"/>
      <c r="G227" s="282"/>
      <c r="H227" s="282"/>
      <c r="I227" s="248" t="s">
        <v>82</v>
      </c>
    </row>
    <row r="228" spans="1:9" ht="15.75">
      <c r="A228" s="279">
        <v>0.52083333333333337</v>
      </c>
      <c r="B228" s="280" t="s">
        <v>537</v>
      </c>
      <c r="C228" s="257" t="s">
        <v>530</v>
      </c>
      <c r="D228" s="249" t="s">
        <v>607</v>
      </c>
      <c r="E228" s="250" t="s">
        <v>510</v>
      </c>
      <c r="F228" s="248" t="s">
        <v>646</v>
      </c>
      <c r="G228" s="248" t="s">
        <v>647</v>
      </c>
      <c r="H228" s="282"/>
      <c r="I228" s="248" t="s">
        <v>82</v>
      </c>
    </row>
    <row r="229" spans="1:9" ht="15.75">
      <c r="A229" s="244" t="s">
        <v>545</v>
      </c>
      <c r="B229" s="244"/>
      <c r="C229" s="244"/>
      <c r="D229" s="245" t="s">
        <v>529</v>
      </c>
      <c r="E229" s="245" t="s">
        <v>232</v>
      </c>
      <c r="F229" s="245"/>
      <c r="G229" s="245"/>
      <c r="H229" s="245"/>
      <c r="I229" s="246" t="s">
        <v>217</v>
      </c>
    </row>
    <row r="230" spans="1:9" ht="15.75">
      <c r="A230" s="279">
        <v>0.41666666666666669</v>
      </c>
      <c r="B230" s="280" t="s">
        <v>594</v>
      </c>
      <c r="C230" s="257" t="s">
        <v>534</v>
      </c>
      <c r="D230" s="249" t="s">
        <v>420</v>
      </c>
      <c r="E230" s="250" t="s">
        <v>480</v>
      </c>
      <c r="F230" s="283"/>
      <c r="G230" s="282"/>
      <c r="H230" s="282"/>
      <c r="I230" s="248" t="s">
        <v>58</v>
      </c>
    </row>
    <row r="231" spans="1:9" ht="15.75">
      <c r="A231" s="279">
        <v>0.46875</v>
      </c>
      <c r="B231" s="280" t="s">
        <v>537</v>
      </c>
      <c r="C231" s="257" t="s">
        <v>335</v>
      </c>
      <c r="D231" s="249" t="s">
        <v>422</v>
      </c>
      <c r="E231" s="250" t="s">
        <v>648</v>
      </c>
      <c r="F231" s="283"/>
      <c r="G231" s="282"/>
      <c r="H231" s="282"/>
      <c r="I231" s="248" t="s">
        <v>58</v>
      </c>
    </row>
    <row r="232" spans="1:9" ht="15.75">
      <c r="A232" s="243" t="s">
        <v>434</v>
      </c>
      <c r="B232" s="243"/>
      <c r="C232" s="243"/>
      <c r="D232" s="243"/>
      <c r="E232" s="243"/>
      <c r="F232" s="243"/>
      <c r="G232" s="243"/>
      <c r="H232" s="243"/>
      <c r="I232" s="243"/>
    </row>
    <row r="233" spans="1:9" ht="15.75">
      <c r="A233" s="244" t="s">
        <v>157</v>
      </c>
      <c r="B233" s="244"/>
      <c r="C233" s="244"/>
      <c r="D233" s="245" t="s">
        <v>529</v>
      </c>
      <c r="E233" s="245" t="s">
        <v>232</v>
      </c>
      <c r="F233" s="245" t="s">
        <v>233</v>
      </c>
      <c r="G233" s="245" t="s">
        <v>233</v>
      </c>
      <c r="H233" s="245"/>
      <c r="I233" s="246" t="s">
        <v>217</v>
      </c>
    </row>
    <row r="234" spans="1:9" ht="15.75">
      <c r="A234" s="271">
        <v>0.4375</v>
      </c>
      <c r="B234" s="273" t="s">
        <v>548</v>
      </c>
      <c r="C234" s="273" t="s">
        <v>552</v>
      </c>
      <c r="D234" s="249" t="s">
        <v>292</v>
      </c>
      <c r="E234" s="250" t="s">
        <v>649</v>
      </c>
      <c r="F234" s="248" t="s">
        <v>543</v>
      </c>
      <c r="G234" s="248" t="s">
        <v>612</v>
      </c>
      <c r="H234" s="284"/>
      <c r="I234" s="248" t="s">
        <v>128</v>
      </c>
    </row>
    <row r="235" spans="1:9" ht="15.75">
      <c r="A235" s="271">
        <v>0.5</v>
      </c>
      <c r="B235" s="273" t="s">
        <v>558</v>
      </c>
      <c r="C235" s="273" t="s">
        <v>616</v>
      </c>
      <c r="D235" s="249" t="s">
        <v>306</v>
      </c>
      <c r="E235" s="250" t="s">
        <v>536</v>
      </c>
      <c r="F235" s="285" t="s">
        <v>650</v>
      </c>
      <c r="G235" s="248" t="s">
        <v>609</v>
      </c>
      <c r="H235" s="284"/>
      <c r="I235" s="248" t="s">
        <v>128</v>
      </c>
    </row>
    <row r="236" spans="1:9" ht="15.75">
      <c r="A236" s="271" t="s">
        <v>557</v>
      </c>
      <c r="B236" s="273" t="s">
        <v>615</v>
      </c>
      <c r="C236" s="273" t="s">
        <v>559</v>
      </c>
      <c r="D236" s="249" t="s">
        <v>306</v>
      </c>
      <c r="E236" s="250" t="s">
        <v>521</v>
      </c>
      <c r="F236" s="248" t="s">
        <v>556</v>
      </c>
      <c r="G236" s="248" t="s">
        <v>565</v>
      </c>
      <c r="H236" s="284"/>
      <c r="I236" s="248" t="s">
        <v>128</v>
      </c>
    </row>
    <row r="237" spans="1:9" ht="15.75">
      <c r="A237" s="244" t="s">
        <v>562</v>
      </c>
      <c r="B237" s="244"/>
      <c r="C237" s="244"/>
      <c r="D237" s="245" t="s">
        <v>529</v>
      </c>
      <c r="E237" s="245" t="s">
        <v>232</v>
      </c>
      <c r="F237" s="245" t="s">
        <v>233</v>
      </c>
      <c r="G237" s="245" t="s">
        <v>233</v>
      </c>
      <c r="H237" s="245"/>
      <c r="I237" s="246" t="s">
        <v>217</v>
      </c>
    </row>
    <row r="238" spans="1:9" ht="15.75">
      <c r="A238" s="260">
        <v>0.41666666666666669</v>
      </c>
      <c r="B238" s="273" t="s">
        <v>651</v>
      </c>
      <c r="C238" s="273" t="s">
        <v>652</v>
      </c>
      <c r="D238" s="262" t="s">
        <v>306</v>
      </c>
      <c r="E238" s="250" t="s">
        <v>542</v>
      </c>
      <c r="F238" s="248" t="s">
        <v>566</v>
      </c>
      <c r="G238" s="248" t="s">
        <v>634</v>
      </c>
      <c r="H238" s="284"/>
      <c r="I238" s="248" t="s">
        <v>107</v>
      </c>
    </row>
    <row r="239" spans="1:9" ht="15.75">
      <c r="A239" s="260">
        <v>0.47222222222222227</v>
      </c>
      <c r="B239" s="273" t="s">
        <v>653</v>
      </c>
      <c r="C239" s="273" t="s">
        <v>654</v>
      </c>
      <c r="D239" s="262" t="s">
        <v>306</v>
      </c>
      <c r="E239" s="250" t="s">
        <v>359</v>
      </c>
      <c r="F239" s="248" t="s">
        <v>655</v>
      </c>
      <c r="G239" s="248" t="s">
        <v>570</v>
      </c>
      <c r="H239" s="284"/>
      <c r="I239" s="248" t="s">
        <v>142</v>
      </c>
    </row>
    <row r="240" spans="1:9" ht="15.75">
      <c r="A240" s="260">
        <v>0.52777777777777779</v>
      </c>
      <c r="B240" s="273" t="s">
        <v>656</v>
      </c>
      <c r="C240" s="273" t="s">
        <v>657</v>
      </c>
      <c r="D240" s="262" t="s">
        <v>306</v>
      </c>
      <c r="E240" s="250" t="s">
        <v>658</v>
      </c>
      <c r="F240" s="248" t="s">
        <v>659</v>
      </c>
      <c r="G240" s="248" t="s">
        <v>540</v>
      </c>
      <c r="H240" s="284"/>
      <c r="I240" s="248" t="s">
        <v>107</v>
      </c>
    </row>
    <row r="241" spans="1:9" ht="15.75">
      <c r="A241" s="244" t="s">
        <v>572</v>
      </c>
      <c r="B241" s="244"/>
      <c r="C241" s="244"/>
      <c r="D241" s="245" t="s">
        <v>216</v>
      </c>
      <c r="E241" s="245" t="s">
        <v>232</v>
      </c>
      <c r="F241" s="245"/>
      <c r="G241" s="245"/>
      <c r="H241" s="245"/>
      <c r="I241" s="246" t="s">
        <v>217</v>
      </c>
    </row>
    <row r="242" spans="1:9" ht="15.75">
      <c r="A242" s="276">
        <v>0.41666666666666669</v>
      </c>
      <c r="B242" s="257" t="s">
        <v>627</v>
      </c>
      <c r="C242" s="257" t="s">
        <v>660</v>
      </c>
      <c r="D242" s="262" t="s">
        <v>299</v>
      </c>
      <c r="E242" s="250" t="s">
        <v>284</v>
      </c>
      <c r="F242" s="278"/>
      <c r="G242" s="278"/>
      <c r="H242" s="278"/>
      <c r="I242" s="248" t="s">
        <v>113</v>
      </c>
    </row>
    <row r="243" spans="1:9" ht="15.75">
      <c r="A243" s="276">
        <v>0.45833333333333331</v>
      </c>
      <c r="B243" s="257" t="s">
        <v>573</v>
      </c>
      <c r="C243" s="257" t="s">
        <v>576</v>
      </c>
      <c r="D243" s="262" t="s">
        <v>299</v>
      </c>
      <c r="E243" s="250" t="s">
        <v>661</v>
      </c>
      <c r="F243" s="278"/>
      <c r="G243" s="278"/>
      <c r="H243" s="278"/>
      <c r="I243" s="248" t="s">
        <v>113</v>
      </c>
    </row>
    <row r="244" spans="1:9" ht="15.75">
      <c r="A244" s="279">
        <v>0.5</v>
      </c>
      <c r="B244" s="280" t="s">
        <v>579</v>
      </c>
      <c r="C244" s="257" t="s">
        <v>583</v>
      </c>
      <c r="D244" s="262" t="s">
        <v>299</v>
      </c>
      <c r="E244" s="250" t="s">
        <v>613</v>
      </c>
      <c r="F244" s="280"/>
      <c r="G244" s="280"/>
      <c r="H244" s="272"/>
      <c r="I244" s="248" t="s">
        <v>113</v>
      </c>
    </row>
    <row r="245" spans="1:9" ht="15.75">
      <c r="A245" s="279">
        <v>0.54166666666666663</v>
      </c>
      <c r="B245" s="280" t="s">
        <v>662</v>
      </c>
      <c r="C245" s="257" t="s">
        <v>580</v>
      </c>
      <c r="D245" s="262" t="s">
        <v>299</v>
      </c>
      <c r="E245" s="250" t="s">
        <v>663</v>
      </c>
      <c r="F245" s="280"/>
      <c r="G245" s="280"/>
      <c r="H245" s="272"/>
      <c r="I245" s="248" t="s">
        <v>113</v>
      </c>
    </row>
    <row r="246" spans="1:9" ht="15.75">
      <c r="A246" s="244" t="s">
        <v>585</v>
      </c>
      <c r="B246" s="244"/>
      <c r="C246" s="244"/>
      <c r="D246" s="245" t="s">
        <v>529</v>
      </c>
      <c r="E246" s="245" t="s">
        <v>232</v>
      </c>
      <c r="F246" s="245" t="s">
        <v>233</v>
      </c>
      <c r="G246" s="245" t="s">
        <v>233</v>
      </c>
      <c r="H246" s="245"/>
      <c r="I246" s="246" t="s">
        <v>217</v>
      </c>
    </row>
    <row r="247" spans="1:9" ht="15.75">
      <c r="A247" s="256">
        <v>0.40625</v>
      </c>
      <c r="B247" s="255" t="s">
        <v>587</v>
      </c>
      <c r="C247" s="255" t="s">
        <v>588</v>
      </c>
      <c r="D247" s="249" t="s">
        <v>292</v>
      </c>
      <c r="E247" s="250"/>
      <c r="F247" s="280"/>
      <c r="G247" s="280"/>
      <c r="H247" s="272"/>
      <c r="I247" s="281" t="s">
        <v>58</v>
      </c>
    </row>
    <row r="248" spans="1:9" ht="15.75">
      <c r="A248" s="256">
        <v>0.45833333333333331</v>
      </c>
      <c r="B248" s="255" t="s">
        <v>590</v>
      </c>
      <c r="C248" s="255" t="s">
        <v>593</v>
      </c>
      <c r="D248" s="249" t="s">
        <v>292</v>
      </c>
      <c r="E248" s="250"/>
      <c r="F248" s="280"/>
      <c r="G248" s="280"/>
      <c r="H248" s="272"/>
      <c r="I248" s="281" t="s">
        <v>118</v>
      </c>
    </row>
    <row r="249" spans="1:9" ht="15.75">
      <c r="A249" s="256">
        <v>0.51041666666666663</v>
      </c>
      <c r="B249" s="255" t="s">
        <v>591</v>
      </c>
      <c r="C249" s="255" t="s">
        <v>592</v>
      </c>
      <c r="D249" s="249" t="s">
        <v>292</v>
      </c>
      <c r="E249" s="250"/>
      <c r="F249" s="280"/>
      <c r="G249" s="280"/>
      <c r="H249" s="272"/>
      <c r="I249" s="281" t="s">
        <v>58</v>
      </c>
    </row>
    <row r="250" spans="1:9" ht="15.75">
      <c r="A250" s="256">
        <v>0.5625</v>
      </c>
      <c r="B250" s="255" t="s">
        <v>664</v>
      </c>
      <c r="C250" s="255" t="s">
        <v>637</v>
      </c>
      <c r="D250" s="249" t="s">
        <v>292</v>
      </c>
      <c r="E250" s="250"/>
      <c r="F250" s="280"/>
      <c r="G250" s="280"/>
      <c r="H250" s="272"/>
      <c r="I250" s="281" t="s">
        <v>118</v>
      </c>
    </row>
    <row r="251" spans="1:9" ht="15.75">
      <c r="A251" s="244" t="s">
        <v>117</v>
      </c>
      <c r="B251" s="244"/>
      <c r="C251" s="244"/>
      <c r="D251" s="245" t="s">
        <v>529</v>
      </c>
      <c r="E251" s="245" t="s">
        <v>232</v>
      </c>
      <c r="F251" s="245" t="s">
        <v>233</v>
      </c>
      <c r="G251" s="245" t="s">
        <v>233</v>
      </c>
      <c r="H251" s="245"/>
      <c r="I251" s="246" t="s">
        <v>217</v>
      </c>
    </row>
    <row r="252" spans="1:9" ht="15.75">
      <c r="A252" s="279">
        <v>0.39583333333333331</v>
      </c>
      <c r="B252" s="280" t="s">
        <v>531</v>
      </c>
      <c r="C252" s="257" t="s">
        <v>598</v>
      </c>
      <c r="D252" s="262" t="s">
        <v>665</v>
      </c>
      <c r="E252" s="250" t="s">
        <v>626</v>
      </c>
      <c r="F252" s="248" t="s">
        <v>571</v>
      </c>
      <c r="G252" s="248" t="s">
        <v>666</v>
      </c>
      <c r="H252" s="282"/>
      <c r="I252" s="248" t="s">
        <v>50</v>
      </c>
    </row>
    <row r="253" spans="1:9" ht="15.75">
      <c r="A253" s="279">
        <v>0.44444444444444442</v>
      </c>
      <c r="B253" s="280" t="s">
        <v>594</v>
      </c>
      <c r="C253" s="257" t="s">
        <v>535</v>
      </c>
      <c r="D253" s="262" t="s">
        <v>665</v>
      </c>
      <c r="E253" s="250" t="s">
        <v>667</v>
      </c>
      <c r="F253" s="248" t="s">
        <v>387</v>
      </c>
      <c r="G253" s="248" t="s">
        <v>600</v>
      </c>
      <c r="H253" s="282"/>
      <c r="I253" s="248" t="s">
        <v>50</v>
      </c>
    </row>
    <row r="254" spans="1:9" ht="15.75">
      <c r="A254" s="279">
        <v>0.49305555555555558</v>
      </c>
      <c r="B254" s="280" t="s">
        <v>516</v>
      </c>
      <c r="C254" s="257" t="s">
        <v>342</v>
      </c>
      <c r="D254" s="262" t="s">
        <v>509</v>
      </c>
      <c r="E254" s="250" t="s">
        <v>636</v>
      </c>
      <c r="F254" s="248" t="s">
        <v>668</v>
      </c>
      <c r="G254" s="248" t="s">
        <v>669</v>
      </c>
      <c r="H254" s="282"/>
      <c r="I254" s="248" t="s">
        <v>82</v>
      </c>
    </row>
    <row r="255" spans="1:9" ht="15.75">
      <c r="A255" s="279">
        <v>0.54166666666666663</v>
      </c>
      <c r="B255" s="280" t="s">
        <v>670</v>
      </c>
      <c r="C255" s="257" t="s">
        <v>671</v>
      </c>
      <c r="D255" s="262" t="s">
        <v>509</v>
      </c>
      <c r="E255" s="250" t="s">
        <v>318</v>
      </c>
      <c r="F255" s="248" t="s">
        <v>632</v>
      </c>
      <c r="G255" s="248" t="s">
        <v>605</v>
      </c>
      <c r="H255" s="282"/>
      <c r="I255" s="248" t="s">
        <v>82</v>
      </c>
    </row>
    <row r="256" spans="1:9" ht="15.75">
      <c r="A256" s="243" t="s">
        <v>488</v>
      </c>
      <c r="B256" s="243"/>
      <c r="C256" s="243"/>
      <c r="D256" s="243"/>
      <c r="E256" s="243"/>
      <c r="F256" s="243"/>
      <c r="G256" s="243"/>
      <c r="H256" s="243"/>
      <c r="I256" s="243"/>
    </row>
    <row r="257" spans="1:9" ht="15.75">
      <c r="A257" s="244" t="s">
        <v>157</v>
      </c>
      <c r="B257" s="244"/>
      <c r="C257" s="244"/>
      <c r="D257" s="245" t="s">
        <v>529</v>
      </c>
      <c r="E257" s="245" t="s">
        <v>232</v>
      </c>
      <c r="F257" s="245"/>
      <c r="G257" s="245"/>
      <c r="H257" s="245"/>
      <c r="I257" s="246" t="s">
        <v>217</v>
      </c>
    </row>
    <row r="258" spans="1:9" ht="15.75">
      <c r="A258" s="271">
        <v>0.4375</v>
      </c>
      <c r="B258" s="273" t="s">
        <v>553</v>
      </c>
      <c r="C258" s="273" t="s">
        <v>549</v>
      </c>
      <c r="D258" s="262" t="s">
        <v>292</v>
      </c>
      <c r="E258" s="250" t="s">
        <v>595</v>
      </c>
      <c r="F258" s="248" t="s">
        <v>672</v>
      </c>
      <c r="G258" s="248" t="s">
        <v>597</v>
      </c>
      <c r="H258" s="251"/>
      <c r="I258" s="248" t="s">
        <v>58</v>
      </c>
    </row>
    <row r="259" spans="1:9" ht="15.75">
      <c r="A259" s="271">
        <v>0.5</v>
      </c>
      <c r="B259" s="273" t="s">
        <v>558</v>
      </c>
      <c r="C259" s="273" t="s">
        <v>615</v>
      </c>
      <c r="D259" s="262" t="s">
        <v>306</v>
      </c>
      <c r="E259" s="250" t="s">
        <v>613</v>
      </c>
      <c r="F259" s="248" t="s">
        <v>668</v>
      </c>
      <c r="G259" s="248" t="s">
        <v>673</v>
      </c>
      <c r="H259" s="251"/>
      <c r="I259" s="248" t="s">
        <v>58</v>
      </c>
    </row>
    <row r="260" spans="1:9" ht="15.75">
      <c r="A260" s="271" t="s">
        <v>557</v>
      </c>
      <c r="B260" s="273" t="s">
        <v>616</v>
      </c>
      <c r="C260" s="273" t="s">
        <v>559</v>
      </c>
      <c r="D260" s="262" t="s">
        <v>306</v>
      </c>
      <c r="E260" s="250" t="s">
        <v>674</v>
      </c>
      <c r="F260" s="248" t="s">
        <v>647</v>
      </c>
      <c r="G260" s="248" t="s">
        <v>675</v>
      </c>
      <c r="H260" s="251"/>
      <c r="I260" s="248" t="s">
        <v>58</v>
      </c>
    </row>
    <row r="261" spans="1:9" ht="15.75">
      <c r="A261" s="244" t="s">
        <v>572</v>
      </c>
      <c r="B261" s="244"/>
      <c r="C261" s="244"/>
      <c r="D261" s="245" t="s">
        <v>216</v>
      </c>
      <c r="E261" s="245" t="s">
        <v>232</v>
      </c>
      <c r="F261" s="245"/>
      <c r="G261" s="245"/>
      <c r="H261" s="245"/>
      <c r="I261" s="246" t="s">
        <v>217</v>
      </c>
    </row>
    <row r="262" spans="1:9" ht="15.75">
      <c r="A262" s="276">
        <v>0.41666666666666669</v>
      </c>
      <c r="B262" s="257" t="s">
        <v>624</v>
      </c>
      <c r="C262" s="257" t="s">
        <v>660</v>
      </c>
      <c r="D262" s="249" t="s">
        <v>292</v>
      </c>
      <c r="E262" s="250" t="s">
        <v>676</v>
      </c>
      <c r="F262" s="248" t="s">
        <v>677</v>
      </c>
      <c r="G262" s="248" t="s">
        <v>630</v>
      </c>
      <c r="H262" s="278"/>
      <c r="I262" s="248" t="s">
        <v>53</v>
      </c>
    </row>
    <row r="263" spans="1:9" ht="15.75">
      <c r="A263" s="276">
        <v>0.46875</v>
      </c>
      <c r="B263" s="257" t="s">
        <v>678</v>
      </c>
      <c r="C263" s="257" t="s">
        <v>627</v>
      </c>
      <c r="D263" s="249" t="s">
        <v>292</v>
      </c>
      <c r="E263" s="250" t="s">
        <v>339</v>
      </c>
      <c r="F263" s="248" t="s">
        <v>679</v>
      </c>
      <c r="G263" s="248" t="s">
        <v>669</v>
      </c>
      <c r="H263" s="278"/>
      <c r="I263" s="248" t="s">
        <v>53</v>
      </c>
    </row>
    <row r="264" spans="1:9" ht="15.75">
      <c r="A264" s="279">
        <v>0.52083333333333337</v>
      </c>
      <c r="B264" s="280" t="s">
        <v>580</v>
      </c>
      <c r="C264" s="257" t="s">
        <v>583</v>
      </c>
      <c r="D264" s="249" t="s">
        <v>292</v>
      </c>
      <c r="E264" s="250" t="s">
        <v>554</v>
      </c>
      <c r="F264" s="248" t="s">
        <v>680</v>
      </c>
      <c r="G264" s="248" t="s">
        <v>614</v>
      </c>
      <c r="H264" s="272"/>
      <c r="I264" s="248" t="s">
        <v>53</v>
      </c>
    </row>
    <row r="265" spans="1:9" ht="15.75">
      <c r="A265" s="244" t="s">
        <v>585</v>
      </c>
      <c r="B265" s="244"/>
      <c r="C265" s="244"/>
      <c r="D265" s="245" t="s">
        <v>529</v>
      </c>
      <c r="E265" s="245" t="s">
        <v>232</v>
      </c>
      <c r="F265" s="245" t="s">
        <v>233</v>
      </c>
      <c r="G265" s="245" t="s">
        <v>233</v>
      </c>
      <c r="H265" s="245"/>
      <c r="I265" s="246" t="s">
        <v>217</v>
      </c>
    </row>
    <row r="266" spans="1:9" ht="15.75">
      <c r="A266" s="256">
        <v>0.40625</v>
      </c>
      <c r="B266" s="255" t="s">
        <v>681</v>
      </c>
      <c r="C266" s="255" t="s">
        <v>682</v>
      </c>
      <c r="D266" s="249" t="s">
        <v>292</v>
      </c>
      <c r="E266" s="250"/>
      <c r="F266" s="248"/>
      <c r="G266" s="248"/>
      <c r="H266" s="272"/>
      <c r="I266" s="281" t="s">
        <v>96</v>
      </c>
    </row>
    <row r="267" spans="1:9" ht="15.75">
      <c r="A267" s="256">
        <v>0.45833333333333331</v>
      </c>
      <c r="B267" s="255" t="s">
        <v>683</v>
      </c>
      <c r="C267" s="255" t="s">
        <v>641</v>
      </c>
      <c r="D267" s="249" t="s">
        <v>292</v>
      </c>
      <c r="E267" s="250"/>
      <c r="F267" s="248"/>
      <c r="G267" s="248"/>
      <c r="H267" s="272"/>
      <c r="I267" s="281" t="s">
        <v>109</v>
      </c>
    </row>
    <row r="268" spans="1:9" ht="15.75">
      <c r="A268" s="256">
        <v>0.51041666666666663</v>
      </c>
      <c r="B268" s="255" t="s">
        <v>643</v>
      </c>
      <c r="C268" s="255" t="s">
        <v>588</v>
      </c>
      <c r="D268" s="249" t="s">
        <v>292</v>
      </c>
      <c r="E268" s="250"/>
      <c r="F268" s="248"/>
      <c r="G268" s="248"/>
      <c r="H268" s="272"/>
      <c r="I268" s="281" t="s">
        <v>96</v>
      </c>
    </row>
    <row r="269" spans="1:9" ht="15.75">
      <c r="A269" s="256">
        <v>0.5625</v>
      </c>
      <c r="B269" s="255" t="s">
        <v>589</v>
      </c>
      <c r="C269" s="255" t="s">
        <v>587</v>
      </c>
      <c r="D269" s="249" t="s">
        <v>292</v>
      </c>
      <c r="E269" s="250"/>
      <c r="F269" s="248"/>
      <c r="G269" s="248"/>
      <c r="H269" s="272"/>
      <c r="I269" s="281" t="s">
        <v>109</v>
      </c>
    </row>
    <row r="270" spans="1:9" ht="15.75">
      <c r="A270" s="244" t="s">
        <v>117</v>
      </c>
      <c r="B270" s="244"/>
      <c r="C270" s="244"/>
      <c r="D270" s="245" t="s">
        <v>529</v>
      </c>
      <c r="E270" s="245" t="s">
        <v>232</v>
      </c>
      <c r="F270" s="245" t="s">
        <v>233</v>
      </c>
      <c r="G270" s="245" t="s">
        <v>233</v>
      </c>
      <c r="H270" s="245"/>
      <c r="I270" s="246" t="s">
        <v>217</v>
      </c>
    </row>
    <row r="271" spans="1:9" ht="15.75">
      <c r="A271" s="276">
        <v>0.41666666666666669</v>
      </c>
      <c r="B271" s="257" t="s">
        <v>684</v>
      </c>
      <c r="C271" s="257" t="s">
        <v>685</v>
      </c>
      <c r="D271" s="249" t="s">
        <v>686</v>
      </c>
      <c r="E271" s="250" t="s">
        <v>687</v>
      </c>
      <c r="F271" s="248" t="s">
        <v>688</v>
      </c>
      <c r="G271" s="281"/>
      <c r="H271" s="282"/>
      <c r="I271" s="248" t="s">
        <v>134</v>
      </c>
    </row>
    <row r="272" spans="1:9" ht="15.75">
      <c r="A272" s="276">
        <v>0.46875</v>
      </c>
      <c r="B272" s="257" t="s">
        <v>689</v>
      </c>
      <c r="C272" s="257" t="s">
        <v>690</v>
      </c>
      <c r="D272" s="249" t="s">
        <v>686</v>
      </c>
      <c r="E272" s="250" t="s">
        <v>427</v>
      </c>
      <c r="F272" s="248" t="s">
        <v>691</v>
      </c>
      <c r="G272" s="281"/>
      <c r="H272" s="282"/>
      <c r="I272" s="248" t="s">
        <v>134</v>
      </c>
    </row>
    <row r="273" spans="1:9" ht="15.75">
      <c r="A273" s="276">
        <v>0.52083333333333337</v>
      </c>
      <c r="B273" s="257" t="s">
        <v>692</v>
      </c>
      <c r="C273" s="257" t="s">
        <v>277</v>
      </c>
      <c r="D273" s="249" t="s">
        <v>693</v>
      </c>
      <c r="E273" s="250" t="s">
        <v>694</v>
      </c>
      <c r="F273" s="248" t="s">
        <v>629</v>
      </c>
      <c r="G273" s="248" t="s">
        <v>533</v>
      </c>
      <c r="H273" s="282"/>
      <c r="I273" s="281" t="s">
        <v>50</v>
      </c>
    </row>
  </sheetData>
  <mergeCells count="59">
    <mergeCell ref="A256:I256"/>
    <mergeCell ref="A257:C257"/>
    <mergeCell ref="A261:C261"/>
    <mergeCell ref="A265:C265"/>
    <mergeCell ref="A270:C270"/>
    <mergeCell ref="A232:I232"/>
    <mergeCell ref="A233:C233"/>
    <mergeCell ref="A237:C237"/>
    <mergeCell ref="A241:C241"/>
    <mergeCell ref="A246:C246"/>
    <mergeCell ref="A251:C251"/>
    <mergeCell ref="A208:C208"/>
    <mergeCell ref="A212:C212"/>
    <mergeCell ref="A215:C215"/>
    <mergeCell ref="A220:C220"/>
    <mergeCell ref="A225:C225"/>
    <mergeCell ref="A229:C229"/>
    <mergeCell ref="A185:C185"/>
    <mergeCell ref="A189:C189"/>
    <mergeCell ref="A192:C192"/>
    <mergeCell ref="A197:C197"/>
    <mergeCell ref="A202:C202"/>
    <mergeCell ref="A207:I207"/>
    <mergeCell ref="A168:C168"/>
    <mergeCell ref="A174:I174"/>
    <mergeCell ref="A175:I175"/>
    <mergeCell ref="A176:C176"/>
    <mergeCell ref="A181:C181"/>
    <mergeCell ref="A184:I184"/>
    <mergeCell ref="A136:C136"/>
    <mergeCell ref="A143:C143"/>
    <mergeCell ref="A149:I149"/>
    <mergeCell ref="A150:C150"/>
    <mergeCell ref="A158:C158"/>
    <mergeCell ref="A163:C163"/>
    <mergeCell ref="A103:C103"/>
    <mergeCell ref="A109:I109"/>
    <mergeCell ref="A110:C110"/>
    <mergeCell ref="A116:C116"/>
    <mergeCell ref="A124:C124"/>
    <mergeCell ref="A131:C131"/>
    <mergeCell ref="A67:I67"/>
    <mergeCell ref="A68:C68"/>
    <mergeCell ref="A74:C74"/>
    <mergeCell ref="A82:C82"/>
    <mergeCell ref="A87:C87"/>
    <mergeCell ref="A96:C96"/>
    <mergeCell ref="A23:C23"/>
    <mergeCell ref="A28:C28"/>
    <mergeCell ref="A36:C36"/>
    <mergeCell ref="A43:C43"/>
    <mergeCell ref="A52:C52"/>
    <mergeCell ref="A61:C61"/>
    <mergeCell ref="A1:I1"/>
    <mergeCell ref="A2:I2"/>
    <mergeCell ref="A3:C3"/>
    <mergeCell ref="A8:C8"/>
    <mergeCell ref="A15:C15"/>
    <mergeCell ref="A22:I22"/>
  </mergeCells>
  <conditionalFormatting sqref="F206">
    <cfRule type="duplicateValues" dxfId="5" priority="3"/>
  </conditionalFormatting>
  <conditionalFormatting sqref="E239">
    <cfRule type="duplicateValues" dxfId="3" priority="2"/>
  </conditionalFormatting>
  <conditionalFormatting sqref="G235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7"/>
  <sheetViews>
    <sheetView tabSelected="1" topLeftCell="A133" workbookViewId="0">
      <selection activeCell="E158" sqref="E158"/>
    </sheetView>
  </sheetViews>
  <sheetFormatPr defaultRowHeight="15"/>
  <cols>
    <col min="1" max="1" width="6.7109375" customWidth="1"/>
    <col min="2" max="2" width="32.5703125" style="292" customWidth="1"/>
    <col min="3" max="3" width="18.42578125" customWidth="1"/>
    <col min="4" max="4" width="17.7109375" customWidth="1"/>
    <col min="5" max="5" width="18.28515625" customWidth="1"/>
    <col min="6" max="6" width="17.7109375" customWidth="1"/>
    <col min="7" max="7" width="18.42578125" customWidth="1"/>
    <col min="8" max="8" width="22.140625" customWidth="1"/>
  </cols>
  <sheetData>
    <row r="1" spans="1:9" ht="23.1" customHeight="1">
      <c r="A1" s="286" t="s">
        <v>695</v>
      </c>
      <c r="B1" s="287"/>
      <c r="C1" s="287"/>
      <c r="D1" s="287"/>
      <c r="E1" s="287"/>
      <c r="F1" s="287"/>
      <c r="G1" s="287"/>
    </row>
    <row r="2" spans="1:9" ht="18.75" customHeight="1">
      <c r="A2" s="288" t="s">
        <v>696</v>
      </c>
      <c r="B2" s="233"/>
      <c r="C2" s="233"/>
      <c r="D2" s="233"/>
      <c r="E2" s="233"/>
      <c r="F2" s="233"/>
      <c r="G2" s="233"/>
      <c r="H2" s="289"/>
    </row>
    <row r="3" spans="1:9" ht="15.75" customHeight="1">
      <c r="A3" s="290" t="s">
        <v>697</v>
      </c>
      <c r="B3" s="291"/>
      <c r="C3" s="291"/>
      <c r="D3" s="291"/>
      <c r="E3" s="291"/>
      <c r="F3" s="291"/>
      <c r="G3" s="291"/>
      <c r="H3" s="292"/>
      <c r="I3" s="292"/>
    </row>
    <row r="4" spans="1:9" s="83" customFormat="1" ht="18" customHeight="1">
      <c r="A4" s="293" t="s">
        <v>698</v>
      </c>
      <c r="B4" s="302" t="s">
        <v>699</v>
      </c>
      <c r="C4" s="293" t="s">
        <v>0</v>
      </c>
      <c r="D4" s="293" t="s">
        <v>700</v>
      </c>
      <c r="E4" s="293" t="s">
        <v>701</v>
      </c>
      <c r="F4" s="293" t="s">
        <v>702</v>
      </c>
      <c r="G4" s="293" t="s">
        <v>703</v>
      </c>
      <c r="H4" s="294"/>
      <c r="I4" s="295"/>
    </row>
    <row r="5" spans="1:9" s="83" customFormat="1" ht="18" customHeight="1">
      <c r="A5" s="296">
        <v>1</v>
      </c>
      <c r="B5" s="300" t="s">
        <v>126</v>
      </c>
      <c r="C5" s="298">
        <v>36.520000000000003</v>
      </c>
      <c r="D5" s="297">
        <v>0.28000000000000003</v>
      </c>
      <c r="E5" s="298">
        <v>5.48</v>
      </c>
      <c r="F5" s="298">
        <v>5.76</v>
      </c>
      <c r="G5" s="298">
        <v>30.76</v>
      </c>
      <c r="H5" s="299"/>
      <c r="I5" s="295"/>
    </row>
    <row r="6" spans="1:9" s="83" customFormat="1" ht="15" customHeight="1">
      <c r="A6" s="296">
        <v>2</v>
      </c>
      <c r="B6" s="300" t="s">
        <v>126</v>
      </c>
      <c r="C6" s="298">
        <v>36.520000000000003</v>
      </c>
      <c r="D6" s="297">
        <v>0.28000000000000003</v>
      </c>
      <c r="E6" s="298">
        <v>5.48</v>
      </c>
      <c r="F6" s="298">
        <v>5.76</v>
      </c>
      <c r="G6" s="298">
        <v>30.76</v>
      </c>
      <c r="H6" s="299"/>
      <c r="I6" s="295"/>
    </row>
    <row r="7" spans="1:9" s="83" customFormat="1" ht="14.25" customHeight="1">
      <c r="A7" s="296">
        <v>3</v>
      </c>
      <c r="B7" s="300" t="s">
        <v>142</v>
      </c>
      <c r="C7" s="298">
        <v>36.520000000000003</v>
      </c>
      <c r="D7" s="297">
        <v>0.28000000000000003</v>
      </c>
      <c r="E7" s="298">
        <v>5.48</v>
      </c>
      <c r="F7" s="298">
        <v>5.76</v>
      </c>
      <c r="G7" s="298">
        <v>30.76</v>
      </c>
      <c r="H7" s="299"/>
      <c r="I7" s="295"/>
    </row>
    <row r="8" spans="1:9" s="83" customFormat="1" ht="15.75" customHeight="1">
      <c r="A8" s="296">
        <v>4</v>
      </c>
      <c r="B8" s="300" t="s">
        <v>142</v>
      </c>
      <c r="C8" s="298">
        <v>36.520000000000003</v>
      </c>
      <c r="D8" s="297">
        <v>0.28000000000000003</v>
      </c>
      <c r="E8" s="298">
        <v>5.48</v>
      </c>
      <c r="F8" s="298">
        <v>5.76</v>
      </c>
      <c r="G8" s="298">
        <v>30.76</v>
      </c>
      <c r="H8" s="299"/>
      <c r="I8" s="295"/>
    </row>
    <row r="9" spans="1:9" s="83" customFormat="1" ht="18" customHeight="1">
      <c r="A9" s="296">
        <v>5</v>
      </c>
      <c r="B9" s="300" t="s">
        <v>142</v>
      </c>
      <c r="C9" s="298">
        <v>36.520000000000003</v>
      </c>
      <c r="D9" s="297">
        <v>0.28000000000000003</v>
      </c>
      <c r="E9" s="298">
        <v>5.48</v>
      </c>
      <c r="F9" s="298">
        <v>5.76</v>
      </c>
      <c r="G9" s="298">
        <v>30.76</v>
      </c>
      <c r="H9" s="299"/>
      <c r="I9" s="295"/>
    </row>
    <row r="10" spans="1:9" s="83" customFormat="1" ht="15" customHeight="1">
      <c r="A10" s="296">
        <v>6</v>
      </c>
      <c r="B10" s="300" t="s">
        <v>65</v>
      </c>
      <c r="C10" s="298">
        <v>36.520000000000003</v>
      </c>
      <c r="D10" s="297">
        <v>0.28000000000000003</v>
      </c>
      <c r="E10" s="298">
        <v>5.48</v>
      </c>
      <c r="F10" s="298">
        <v>5.76</v>
      </c>
      <c r="G10" s="298">
        <v>30.76</v>
      </c>
      <c r="H10" s="299"/>
      <c r="I10" s="295"/>
    </row>
    <row r="11" spans="1:9" s="83" customFormat="1" ht="16.5" customHeight="1">
      <c r="A11" s="296">
        <v>7</v>
      </c>
      <c r="B11" s="300" t="s">
        <v>65</v>
      </c>
      <c r="C11" s="298">
        <v>36.520000000000003</v>
      </c>
      <c r="D11" s="297">
        <v>0.28000000000000003</v>
      </c>
      <c r="E11" s="298">
        <v>5.48</v>
      </c>
      <c r="F11" s="298">
        <v>5.76</v>
      </c>
      <c r="G11" s="298">
        <v>30.76</v>
      </c>
      <c r="H11" s="299"/>
      <c r="I11" s="295"/>
    </row>
    <row r="12" spans="1:9" s="83" customFormat="1" ht="14.25" customHeight="1">
      <c r="A12" s="296">
        <v>8</v>
      </c>
      <c r="B12" s="300" t="s">
        <v>65</v>
      </c>
      <c r="C12" s="298">
        <v>36.520000000000003</v>
      </c>
      <c r="D12" s="297">
        <v>0.28000000000000003</v>
      </c>
      <c r="E12" s="298">
        <v>5.48</v>
      </c>
      <c r="F12" s="298">
        <v>5.76</v>
      </c>
      <c r="G12" s="298">
        <v>30.76</v>
      </c>
      <c r="H12" s="299"/>
      <c r="I12" s="295"/>
    </row>
    <row r="13" spans="1:9" s="83" customFormat="1" ht="16.5" customHeight="1">
      <c r="A13" s="296">
        <v>9</v>
      </c>
      <c r="B13" s="300" t="s">
        <v>134</v>
      </c>
      <c r="C13" s="298">
        <v>36.520000000000003</v>
      </c>
      <c r="D13" s="297">
        <v>0.28000000000000003</v>
      </c>
      <c r="E13" s="298">
        <v>5.48</v>
      </c>
      <c r="F13" s="298">
        <v>5.76</v>
      </c>
      <c r="G13" s="298">
        <v>30.76</v>
      </c>
      <c r="H13" s="299"/>
      <c r="I13" s="295"/>
    </row>
    <row r="14" spans="1:9" s="83" customFormat="1" ht="16.5" customHeight="1">
      <c r="A14" s="296">
        <v>10</v>
      </c>
      <c r="B14" s="300" t="s">
        <v>134</v>
      </c>
      <c r="C14" s="298">
        <v>36.520000000000003</v>
      </c>
      <c r="D14" s="297">
        <v>0.28000000000000003</v>
      </c>
      <c r="E14" s="298">
        <v>5.48</v>
      </c>
      <c r="F14" s="298">
        <v>5.76</v>
      </c>
      <c r="G14" s="298">
        <v>30.76</v>
      </c>
      <c r="H14" s="299"/>
      <c r="I14" s="295"/>
    </row>
    <row r="15" spans="1:9" s="83" customFormat="1" ht="16.5" customHeight="1">
      <c r="A15" s="296">
        <v>11</v>
      </c>
      <c r="B15" s="300" t="s">
        <v>97</v>
      </c>
      <c r="C15" s="298">
        <v>36.520000000000003</v>
      </c>
      <c r="D15" s="297">
        <v>0.28000000000000003</v>
      </c>
      <c r="E15" s="298">
        <v>5.48</v>
      </c>
      <c r="F15" s="298">
        <v>5.76</v>
      </c>
      <c r="G15" s="298">
        <v>30.76</v>
      </c>
      <c r="H15" s="299"/>
      <c r="I15" s="295"/>
    </row>
    <row r="16" spans="1:9" s="83" customFormat="1" ht="18" customHeight="1">
      <c r="A16" s="296">
        <v>12</v>
      </c>
      <c r="B16" s="300" t="s">
        <v>97</v>
      </c>
      <c r="C16" s="298">
        <v>36.520000000000003</v>
      </c>
      <c r="D16" s="297">
        <v>0.28000000000000003</v>
      </c>
      <c r="E16" s="298">
        <v>5.48</v>
      </c>
      <c r="F16" s="298">
        <v>5.76</v>
      </c>
      <c r="G16" s="298">
        <v>30.76</v>
      </c>
      <c r="H16" s="299"/>
      <c r="I16" s="295"/>
    </row>
    <row r="17" spans="1:9" s="83" customFormat="1" ht="18" customHeight="1">
      <c r="A17" s="296">
        <v>13</v>
      </c>
      <c r="B17" s="300" t="s">
        <v>97</v>
      </c>
      <c r="C17" s="298">
        <v>36.520000000000003</v>
      </c>
      <c r="D17" s="297">
        <v>0.28000000000000003</v>
      </c>
      <c r="E17" s="298">
        <v>5.48</v>
      </c>
      <c r="F17" s="298">
        <v>5.76</v>
      </c>
      <c r="G17" s="298">
        <v>30.76</v>
      </c>
      <c r="H17" s="299"/>
      <c r="I17" s="295"/>
    </row>
    <row r="18" spans="1:9" s="83" customFormat="1" ht="18" customHeight="1">
      <c r="A18" s="296">
        <v>14</v>
      </c>
      <c r="B18" s="300" t="s">
        <v>97</v>
      </c>
      <c r="C18" s="298">
        <v>36.520000000000003</v>
      </c>
      <c r="D18" s="297">
        <v>0.28000000000000003</v>
      </c>
      <c r="E18" s="298">
        <v>5.48</v>
      </c>
      <c r="F18" s="298">
        <v>5.76</v>
      </c>
      <c r="G18" s="298">
        <v>30.76</v>
      </c>
      <c r="H18" s="299"/>
      <c r="I18" s="295"/>
    </row>
    <row r="19" spans="1:9" s="83" customFormat="1" ht="15.75" customHeight="1">
      <c r="A19" s="296">
        <v>15</v>
      </c>
      <c r="B19" s="300" t="s">
        <v>114</v>
      </c>
      <c r="C19" s="298">
        <v>36.520000000000003</v>
      </c>
      <c r="D19" s="297">
        <v>0.28000000000000003</v>
      </c>
      <c r="E19" s="298">
        <v>5.48</v>
      </c>
      <c r="F19" s="298">
        <v>5.76</v>
      </c>
      <c r="G19" s="298">
        <v>30.76</v>
      </c>
      <c r="H19" s="299"/>
      <c r="I19" s="295"/>
    </row>
    <row r="20" spans="1:9" s="83" customFormat="1" ht="18" customHeight="1">
      <c r="A20" s="296">
        <v>16</v>
      </c>
      <c r="B20" s="300" t="s">
        <v>114</v>
      </c>
      <c r="C20" s="298">
        <v>36.520000000000003</v>
      </c>
      <c r="D20" s="297">
        <v>0.28000000000000003</v>
      </c>
      <c r="E20" s="298">
        <v>5.48</v>
      </c>
      <c r="F20" s="298">
        <v>5.76</v>
      </c>
      <c r="G20" s="298">
        <v>30.76</v>
      </c>
      <c r="H20" s="299"/>
      <c r="I20" s="295"/>
    </row>
    <row r="21" spans="1:9" s="83" customFormat="1" ht="18" customHeight="1">
      <c r="A21" s="296">
        <v>17</v>
      </c>
      <c r="B21" s="300" t="s">
        <v>114</v>
      </c>
      <c r="C21" s="298">
        <v>36.520000000000003</v>
      </c>
      <c r="D21" s="297">
        <v>0.28000000000000003</v>
      </c>
      <c r="E21" s="298">
        <v>5.48</v>
      </c>
      <c r="F21" s="298">
        <v>5.76</v>
      </c>
      <c r="G21" s="298">
        <v>30.76</v>
      </c>
      <c r="H21" s="299"/>
      <c r="I21" s="295"/>
    </row>
    <row r="22" spans="1:9" s="83" customFormat="1" ht="18" customHeight="1">
      <c r="A22" s="296">
        <v>18</v>
      </c>
      <c r="B22" s="300" t="s">
        <v>59</v>
      </c>
      <c r="C22" s="298">
        <v>36.520000000000003</v>
      </c>
      <c r="D22" s="297">
        <v>0.28000000000000003</v>
      </c>
      <c r="E22" s="298">
        <v>5.48</v>
      </c>
      <c r="F22" s="298">
        <v>5.76</v>
      </c>
      <c r="G22" s="298">
        <v>30.76</v>
      </c>
      <c r="H22" s="299"/>
      <c r="I22" s="295"/>
    </row>
    <row r="23" spans="1:9" s="83" customFormat="1" ht="18" customHeight="1">
      <c r="A23" s="296">
        <v>19</v>
      </c>
      <c r="B23" s="300" t="s">
        <v>59</v>
      </c>
      <c r="C23" s="298">
        <v>36.520000000000003</v>
      </c>
      <c r="D23" s="297">
        <v>0.28000000000000003</v>
      </c>
      <c r="E23" s="298">
        <v>5.48</v>
      </c>
      <c r="F23" s="298">
        <v>5.76</v>
      </c>
      <c r="G23" s="298">
        <v>30.76</v>
      </c>
      <c r="H23" s="299"/>
      <c r="I23" s="295"/>
    </row>
    <row r="24" spans="1:9" s="83" customFormat="1" ht="18" customHeight="1">
      <c r="A24" s="296">
        <v>20</v>
      </c>
      <c r="B24" s="300" t="s">
        <v>59</v>
      </c>
      <c r="C24" s="298">
        <v>36.520000000000003</v>
      </c>
      <c r="D24" s="297">
        <v>0.28000000000000003</v>
      </c>
      <c r="E24" s="298">
        <v>5.48</v>
      </c>
      <c r="F24" s="298">
        <v>5.76</v>
      </c>
      <c r="G24" s="298">
        <v>30.76</v>
      </c>
      <c r="H24" s="299"/>
      <c r="I24" s="295"/>
    </row>
    <row r="25" spans="1:9" s="83" customFormat="1" ht="18" customHeight="1">
      <c r="A25" s="296">
        <v>21</v>
      </c>
      <c r="B25" s="300" t="s">
        <v>59</v>
      </c>
      <c r="C25" s="298">
        <v>36.520000000000003</v>
      </c>
      <c r="D25" s="297">
        <v>0.28000000000000003</v>
      </c>
      <c r="E25" s="298">
        <v>5.48</v>
      </c>
      <c r="F25" s="298">
        <v>5.76</v>
      </c>
      <c r="G25" s="298">
        <v>30.76</v>
      </c>
      <c r="H25" s="299"/>
      <c r="I25" s="295"/>
    </row>
    <row r="26" spans="1:9" s="83" customFormat="1" ht="18" customHeight="1">
      <c r="A26" s="296">
        <v>22</v>
      </c>
      <c r="B26" s="300" t="s">
        <v>50</v>
      </c>
      <c r="C26" s="298">
        <v>36.520000000000003</v>
      </c>
      <c r="D26" s="297">
        <v>0.28000000000000003</v>
      </c>
      <c r="E26" s="298">
        <v>5.48</v>
      </c>
      <c r="F26" s="298">
        <v>5.76</v>
      </c>
      <c r="G26" s="298">
        <v>30.76</v>
      </c>
      <c r="H26" s="299"/>
      <c r="I26" s="295"/>
    </row>
    <row r="27" spans="1:9" s="83" customFormat="1" ht="18" customHeight="1">
      <c r="A27" s="296">
        <v>23</v>
      </c>
      <c r="B27" s="300" t="s">
        <v>50</v>
      </c>
      <c r="C27" s="298">
        <v>36.520000000000003</v>
      </c>
      <c r="D27" s="297">
        <v>0.28000000000000003</v>
      </c>
      <c r="E27" s="298">
        <v>5.48</v>
      </c>
      <c r="F27" s="298">
        <v>5.76</v>
      </c>
      <c r="G27" s="298">
        <v>30.76</v>
      </c>
      <c r="H27" s="299"/>
      <c r="I27" s="295"/>
    </row>
    <row r="28" spans="1:9" s="83" customFormat="1" ht="18" customHeight="1">
      <c r="A28" s="296">
        <v>24</v>
      </c>
      <c r="B28" s="300" t="s">
        <v>50</v>
      </c>
      <c r="C28" s="298">
        <v>36.520000000000003</v>
      </c>
      <c r="D28" s="297">
        <v>0.28000000000000003</v>
      </c>
      <c r="E28" s="298">
        <v>5.48</v>
      </c>
      <c r="F28" s="298">
        <v>5.76</v>
      </c>
      <c r="G28" s="298">
        <v>30.76</v>
      </c>
      <c r="H28" s="299"/>
      <c r="I28" s="295"/>
    </row>
    <row r="29" spans="1:9" s="83" customFormat="1" ht="18" customHeight="1">
      <c r="A29" s="296">
        <v>25</v>
      </c>
      <c r="B29" s="300" t="s">
        <v>50</v>
      </c>
      <c r="C29" s="298">
        <v>36.520000000000003</v>
      </c>
      <c r="D29" s="297">
        <v>0.28000000000000003</v>
      </c>
      <c r="E29" s="298">
        <v>5.48</v>
      </c>
      <c r="F29" s="298">
        <v>5.76</v>
      </c>
      <c r="G29" s="298">
        <v>30.76</v>
      </c>
      <c r="H29" s="299"/>
      <c r="I29" s="295"/>
    </row>
    <row r="30" spans="1:9" s="83" customFormat="1" ht="18" customHeight="1">
      <c r="A30" s="296">
        <v>26</v>
      </c>
      <c r="B30" s="300" t="s">
        <v>94</v>
      </c>
      <c r="C30" s="298">
        <v>36.520000000000003</v>
      </c>
      <c r="D30" s="297">
        <v>0.28000000000000003</v>
      </c>
      <c r="E30" s="298">
        <v>5.48</v>
      </c>
      <c r="F30" s="298">
        <v>5.76</v>
      </c>
      <c r="G30" s="298">
        <v>30.76</v>
      </c>
      <c r="H30" s="299"/>
      <c r="I30" s="295"/>
    </row>
    <row r="31" spans="1:9" s="83" customFormat="1" ht="18" customHeight="1">
      <c r="A31" s="296">
        <v>27</v>
      </c>
      <c r="B31" s="300" t="s">
        <v>94</v>
      </c>
      <c r="C31" s="298">
        <v>36.520000000000003</v>
      </c>
      <c r="D31" s="297">
        <v>0.28000000000000003</v>
      </c>
      <c r="E31" s="298">
        <v>5.48</v>
      </c>
      <c r="F31" s="298">
        <v>5.76</v>
      </c>
      <c r="G31" s="298">
        <v>30.76</v>
      </c>
      <c r="H31" s="299"/>
      <c r="I31" s="295"/>
    </row>
    <row r="32" spans="1:9" s="83" customFormat="1" ht="18" customHeight="1">
      <c r="A32" s="296">
        <v>28</v>
      </c>
      <c r="B32" s="300" t="s">
        <v>94</v>
      </c>
      <c r="C32" s="298">
        <v>36.520000000000003</v>
      </c>
      <c r="D32" s="297">
        <v>0.28000000000000003</v>
      </c>
      <c r="E32" s="298">
        <v>5.48</v>
      </c>
      <c r="F32" s="298">
        <v>5.76</v>
      </c>
      <c r="G32" s="298">
        <v>30.76</v>
      </c>
      <c r="H32" s="299"/>
      <c r="I32" s="295"/>
    </row>
    <row r="33" spans="1:9" s="83" customFormat="1" ht="18" customHeight="1">
      <c r="A33" s="296">
        <v>29</v>
      </c>
      <c r="B33" s="300" t="s">
        <v>102</v>
      </c>
      <c r="C33" s="298">
        <v>36.520000000000003</v>
      </c>
      <c r="D33" s="297">
        <v>0.28000000000000003</v>
      </c>
      <c r="E33" s="298">
        <v>5.48</v>
      </c>
      <c r="F33" s="298">
        <v>5.76</v>
      </c>
      <c r="G33" s="298">
        <v>30.76</v>
      </c>
      <c r="H33" s="299"/>
      <c r="I33" s="295"/>
    </row>
    <row r="34" spans="1:9" s="83" customFormat="1" ht="18" customHeight="1">
      <c r="A34" s="296">
        <v>30</v>
      </c>
      <c r="B34" s="300" t="s">
        <v>102</v>
      </c>
      <c r="C34" s="298">
        <v>36.520000000000003</v>
      </c>
      <c r="D34" s="297">
        <v>0.28000000000000003</v>
      </c>
      <c r="E34" s="298">
        <v>5.48</v>
      </c>
      <c r="F34" s="298">
        <v>5.76</v>
      </c>
      <c r="G34" s="298">
        <v>30.76</v>
      </c>
      <c r="H34" s="299"/>
      <c r="I34" s="295"/>
    </row>
    <row r="35" spans="1:9" s="83" customFormat="1" ht="18" customHeight="1">
      <c r="A35" s="296">
        <v>31</v>
      </c>
      <c r="B35" s="300" t="s">
        <v>102</v>
      </c>
      <c r="C35" s="298">
        <v>36.520000000000003</v>
      </c>
      <c r="D35" s="297">
        <v>0.28000000000000003</v>
      </c>
      <c r="E35" s="298">
        <v>5.48</v>
      </c>
      <c r="F35" s="298">
        <v>5.76</v>
      </c>
      <c r="G35" s="298">
        <v>30.76</v>
      </c>
      <c r="H35" s="299"/>
      <c r="I35" s="295"/>
    </row>
    <row r="36" spans="1:9" s="83" customFormat="1" ht="18" customHeight="1">
      <c r="A36" s="296">
        <v>32</v>
      </c>
      <c r="B36" s="300" t="s">
        <v>136</v>
      </c>
      <c r="C36" s="298">
        <v>36.520000000000003</v>
      </c>
      <c r="D36" s="297">
        <v>0.28000000000000003</v>
      </c>
      <c r="E36" s="298">
        <v>5.48</v>
      </c>
      <c r="F36" s="298">
        <v>5.76</v>
      </c>
      <c r="G36" s="298">
        <v>30.76</v>
      </c>
      <c r="H36" s="299"/>
      <c r="I36" s="295"/>
    </row>
    <row r="37" spans="1:9" s="83" customFormat="1" ht="18" customHeight="1">
      <c r="A37" s="296">
        <v>33</v>
      </c>
      <c r="B37" s="300" t="s">
        <v>136</v>
      </c>
      <c r="C37" s="298">
        <v>36.520000000000003</v>
      </c>
      <c r="D37" s="297">
        <v>0.28000000000000003</v>
      </c>
      <c r="E37" s="298">
        <v>5.48</v>
      </c>
      <c r="F37" s="298">
        <v>5.76</v>
      </c>
      <c r="G37" s="298">
        <v>30.76</v>
      </c>
      <c r="H37" s="299"/>
      <c r="I37" s="295"/>
    </row>
    <row r="38" spans="1:9" s="83" customFormat="1" ht="18" customHeight="1">
      <c r="A38" s="296">
        <v>34</v>
      </c>
      <c r="B38" s="300" t="s">
        <v>136</v>
      </c>
      <c r="C38" s="298">
        <v>36.520000000000003</v>
      </c>
      <c r="D38" s="297">
        <v>0.28000000000000003</v>
      </c>
      <c r="E38" s="298">
        <v>5.48</v>
      </c>
      <c r="F38" s="298">
        <v>5.76</v>
      </c>
      <c r="G38" s="298">
        <v>30.76</v>
      </c>
      <c r="H38" s="299"/>
      <c r="I38" s="295"/>
    </row>
    <row r="39" spans="1:9" s="83" customFormat="1" ht="18" customHeight="1">
      <c r="A39" s="296">
        <v>35</v>
      </c>
      <c r="B39" s="300" t="s">
        <v>136</v>
      </c>
      <c r="C39" s="298">
        <v>36.520000000000003</v>
      </c>
      <c r="D39" s="297">
        <v>0.28000000000000003</v>
      </c>
      <c r="E39" s="298">
        <v>5.48</v>
      </c>
      <c r="F39" s="298">
        <v>5.76</v>
      </c>
      <c r="G39" s="298">
        <v>30.76</v>
      </c>
      <c r="H39" s="299"/>
      <c r="I39" s="295"/>
    </row>
    <row r="40" spans="1:9" s="83" customFormat="1" ht="18" customHeight="1">
      <c r="A40" s="296">
        <v>36</v>
      </c>
      <c r="B40" s="300" t="s">
        <v>126</v>
      </c>
      <c r="C40" s="298">
        <v>36.520000000000003</v>
      </c>
      <c r="D40" s="297">
        <v>0.28000000000000003</v>
      </c>
      <c r="E40" s="298">
        <v>5.48</v>
      </c>
      <c r="F40" s="298">
        <v>5.76</v>
      </c>
      <c r="G40" s="298">
        <v>30.76</v>
      </c>
      <c r="H40" s="299"/>
      <c r="I40" s="295"/>
    </row>
    <row r="41" spans="1:9" s="83" customFormat="1" ht="18" customHeight="1">
      <c r="A41" s="296">
        <v>37</v>
      </c>
      <c r="B41" s="300" t="s">
        <v>126</v>
      </c>
      <c r="C41" s="298">
        <v>36.520000000000003</v>
      </c>
      <c r="D41" s="297">
        <v>0.28000000000000003</v>
      </c>
      <c r="E41" s="298">
        <v>5.48</v>
      </c>
      <c r="F41" s="298">
        <v>5.76</v>
      </c>
      <c r="G41" s="298">
        <v>30.76</v>
      </c>
      <c r="H41" s="299"/>
      <c r="I41" s="295"/>
    </row>
    <row r="42" spans="1:9" s="83" customFormat="1" ht="18" customHeight="1">
      <c r="A42" s="296">
        <v>38</v>
      </c>
      <c r="B42" s="300" t="s">
        <v>59</v>
      </c>
      <c r="C42" s="298">
        <v>36.520000000000003</v>
      </c>
      <c r="D42" s="297">
        <v>0.28000000000000003</v>
      </c>
      <c r="E42" s="298">
        <v>5.48</v>
      </c>
      <c r="F42" s="298">
        <v>5.76</v>
      </c>
      <c r="G42" s="298">
        <v>30.76</v>
      </c>
      <c r="H42" s="299"/>
      <c r="I42" s="295"/>
    </row>
    <row r="43" spans="1:9" s="83" customFormat="1" ht="18" customHeight="1">
      <c r="A43" s="296">
        <v>39</v>
      </c>
      <c r="B43" s="300" t="s">
        <v>59</v>
      </c>
      <c r="C43" s="298">
        <v>36.520000000000003</v>
      </c>
      <c r="D43" s="297">
        <v>0.28000000000000003</v>
      </c>
      <c r="E43" s="298">
        <v>5.48</v>
      </c>
      <c r="F43" s="298">
        <v>5.76</v>
      </c>
      <c r="G43" s="298">
        <v>30.76</v>
      </c>
      <c r="H43" s="299"/>
      <c r="I43" s="295"/>
    </row>
    <row r="44" spans="1:9" s="83" customFormat="1" ht="18" customHeight="1">
      <c r="A44" s="296">
        <v>40</v>
      </c>
      <c r="B44" s="300" t="s">
        <v>59</v>
      </c>
      <c r="C44" s="298">
        <v>36.520000000000003</v>
      </c>
      <c r="D44" s="297">
        <v>0.28000000000000003</v>
      </c>
      <c r="E44" s="298">
        <v>5.48</v>
      </c>
      <c r="F44" s="298">
        <v>5.76</v>
      </c>
      <c r="G44" s="298">
        <v>30.76</v>
      </c>
      <c r="H44" s="299"/>
      <c r="I44" s="295"/>
    </row>
    <row r="45" spans="1:9" s="83" customFormat="1" ht="18" customHeight="1">
      <c r="A45" s="296">
        <v>41</v>
      </c>
      <c r="B45" s="300" t="s">
        <v>59</v>
      </c>
      <c r="C45" s="298">
        <v>36.520000000000003</v>
      </c>
      <c r="D45" s="297">
        <v>0.28000000000000003</v>
      </c>
      <c r="E45" s="298">
        <v>5.48</v>
      </c>
      <c r="F45" s="298">
        <v>5.76</v>
      </c>
      <c r="G45" s="298">
        <v>30.76</v>
      </c>
      <c r="H45" s="299"/>
      <c r="I45" s="295"/>
    </row>
    <row r="46" spans="1:9" s="83" customFormat="1" ht="18" customHeight="1">
      <c r="A46" s="296">
        <v>42</v>
      </c>
      <c r="B46" s="300" t="s">
        <v>109</v>
      </c>
      <c r="C46" s="298">
        <v>36.520000000000003</v>
      </c>
      <c r="D46" s="297">
        <v>0.28000000000000003</v>
      </c>
      <c r="E46" s="298">
        <v>5.48</v>
      </c>
      <c r="F46" s="298">
        <v>5.76</v>
      </c>
      <c r="G46" s="298">
        <v>30.76</v>
      </c>
      <c r="H46" s="299"/>
      <c r="I46" s="295"/>
    </row>
    <row r="47" spans="1:9" s="83" customFormat="1" ht="18" customHeight="1">
      <c r="A47" s="296">
        <v>43</v>
      </c>
      <c r="B47" s="300" t="s">
        <v>109</v>
      </c>
      <c r="C47" s="298">
        <v>36.520000000000003</v>
      </c>
      <c r="D47" s="297">
        <v>0.28000000000000003</v>
      </c>
      <c r="E47" s="298">
        <v>5.48</v>
      </c>
      <c r="F47" s="298">
        <v>5.76</v>
      </c>
      <c r="G47" s="298">
        <v>30.76</v>
      </c>
      <c r="H47" s="299"/>
      <c r="I47" s="295"/>
    </row>
    <row r="48" spans="1:9" s="83" customFormat="1" ht="18" customHeight="1">
      <c r="A48" s="296">
        <v>44</v>
      </c>
      <c r="B48" s="300" t="s">
        <v>109</v>
      </c>
      <c r="C48" s="298">
        <v>36.520000000000003</v>
      </c>
      <c r="D48" s="297">
        <v>0.28000000000000003</v>
      </c>
      <c r="E48" s="298">
        <v>5.48</v>
      </c>
      <c r="F48" s="298">
        <v>5.76</v>
      </c>
      <c r="G48" s="298">
        <v>30.76</v>
      </c>
      <c r="H48" s="299"/>
      <c r="I48" s="295"/>
    </row>
    <row r="49" spans="1:9" s="83" customFormat="1" ht="18" customHeight="1">
      <c r="A49" s="296">
        <v>45</v>
      </c>
      <c r="B49" s="300" t="s">
        <v>94</v>
      </c>
      <c r="C49" s="298">
        <v>36.520000000000003</v>
      </c>
      <c r="D49" s="297">
        <v>0.28000000000000003</v>
      </c>
      <c r="E49" s="298">
        <v>5.48</v>
      </c>
      <c r="F49" s="298">
        <v>5.76</v>
      </c>
      <c r="G49" s="298">
        <v>30.76</v>
      </c>
      <c r="H49" s="299"/>
      <c r="I49" s="295"/>
    </row>
    <row r="50" spans="1:9" s="83" customFormat="1" ht="18" customHeight="1">
      <c r="A50" s="296">
        <v>46</v>
      </c>
      <c r="B50" s="300" t="s">
        <v>94</v>
      </c>
      <c r="C50" s="298">
        <v>36.520000000000003</v>
      </c>
      <c r="D50" s="297">
        <v>0.28000000000000003</v>
      </c>
      <c r="E50" s="298">
        <v>5.48</v>
      </c>
      <c r="F50" s="298">
        <v>5.76</v>
      </c>
      <c r="G50" s="298">
        <v>30.76</v>
      </c>
      <c r="H50" s="299"/>
      <c r="I50" s="295"/>
    </row>
    <row r="51" spans="1:9" s="83" customFormat="1" ht="18" customHeight="1">
      <c r="A51" s="296">
        <v>47</v>
      </c>
      <c r="B51" s="300" t="s">
        <v>94</v>
      </c>
      <c r="C51" s="298">
        <v>36.520000000000003</v>
      </c>
      <c r="D51" s="297">
        <v>0.28000000000000003</v>
      </c>
      <c r="E51" s="298">
        <v>5.48</v>
      </c>
      <c r="F51" s="298">
        <v>5.76</v>
      </c>
      <c r="G51" s="298">
        <v>30.76</v>
      </c>
      <c r="H51" s="299"/>
      <c r="I51" s="295"/>
    </row>
    <row r="52" spans="1:9" s="83" customFormat="1" ht="18" customHeight="1">
      <c r="A52" s="296">
        <v>48</v>
      </c>
      <c r="B52" s="300" t="s">
        <v>97</v>
      </c>
      <c r="C52" s="298">
        <v>36.520000000000003</v>
      </c>
      <c r="D52" s="297">
        <v>0.28000000000000003</v>
      </c>
      <c r="E52" s="298">
        <v>5.48</v>
      </c>
      <c r="F52" s="298">
        <v>5.76</v>
      </c>
      <c r="G52" s="298">
        <v>30.76</v>
      </c>
      <c r="H52" s="299"/>
      <c r="I52" s="295"/>
    </row>
    <row r="53" spans="1:9" s="83" customFormat="1" ht="18" customHeight="1">
      <c r="A53" s="296">
        <v>49</v>
      </c>
      <c r="B53" s="300" t="s">
        <v>97</v>
      </c>
      <c r="C53" s="298">
        <v>36.520000000000003</v>
      </c>
      <c r="D53" s="297">
        <v>0.28000000000000003</v>
      </c>
      <c r="E53" s="298">
        <v>5.48</v>
      </c>
      <c r="F53" s="298">
        <v>5.76</v>
      </c>
      <c r="G53" s="298">
        <v>30.76</v>
      </c>
      <c r="H53" s="299"/>
      <c r="I53" s="295"/>
    </row>
    <row r="54" spans="1:9" s="83" customFormat="1" ht="18" customHeight="1">
      <c r="A54" s="296">
        <v>50</v>
      </c>
      <c r="B54" s="300" t="s">
        <v>97</v>
      </c>
      <c r="C54" s="298">
        <v>36.520000000000003</v>
      </c>
      <c r="D54" s="297">
        <v>0.28000000000000003</v>
      </c>
      <c r="E54" s="298">
        <v>5.48</v>
      </c>
      <c r="F54" s="298">
        <v>5.76</v>
      </c>
      <c r="G54" s="298">
        <v>30.76</v>
      </c>
      <c r="H54" s="299"/>
      <c r="I54" s="295"/>
    </row>
    <row r="55" spans="1:9" s="83" customFormat="1" ht="18" customHeight="1">
      <c r="A55" s="296">
        <v>51</v>
      </c>
      <c r="B55" s="300" t="s">
        <v>126</v>
      </c>
      <c r="C55" s="298">
        <v>36.520000000000003</v>
      </c>
      <c r="D55" s="297">
        <v>0.28000000000000003</v>
      </c>
      <c r="E55" s="298">
        <v>5.48</v>
      </c>
      <c r="F55" s="298">
        <v>5.76</v>
      </c>
      <c r="G55" s="298">
        <v>30.76</v>
      </c>
      <c r="H55" s="299"/>
      <c r="I55" s="295"/>
    </row>
    <row r="56" spans="1:9" s="83" customFormat="1" ht="18" customHeight="1">
      <c r="A56" s="296">
        <v>52</v>
      </c>
      <c r="B56" s="300" t="s">
        <v>126</v>
      </c>
      <c r="C56" s="298">
        <v>36.520000000000003</v>
      </c>
      <c r="D56" s="297">
        <v>0.28000000000000003</v>
      </c>
      <c r="E56" s="298">
        <v>5.48</v>
      </c>
      <c r="F56" s="298">
        <v>5.76</v>
      </c>
      <c r="G56" s="298">
        <v>30.76</v>
      </c>
      <c r="H56" s="299"/>
      <c r="I56" s="295"/>
    </row>
    <row r="57" spans="1:9" s="83" customFormat="1" ht="18" customHeight="1">
      <c r="A57" s="296">
        <v>53</v>
      </c>
      <c r="B57" s="300" t="s">
        <v>126</v>
      </c>
      <c r="C57" s="298">
        <v>36.520000000000003</v>
      </c>
      <c r="D57" s="297">
        <v>0.28000000000000003</v>
      </c>
      <c r="E57" s="298">
        <v>5.48</v>
      </c>
      <c r="F57" s="298">
        <v>5.76</v>
      </c>
      <c r="G57" s="298">
        <v>30.76</v>
      </c>
      <c r="H57" s="299"/>
      <c r="I57" s="295"/>
    </row>
    <row r="58" spans="1:9" s="83" customFormat="1" ht="18" customHeight="1">
      <c r="A58" s="296">
        <v>54</v>
      </c>
      <c r="B58" s="300" t="s">
        <v>126</v>
      </c>
      <c r="C58" s="298">
        <v>36.520000000000003</v>
      </c>
      <c r="D58" s="297">
        <v>0.28000000000000003</v>
      </c>
      <c r="E58" s="298">
        <v>5.48</v>
      </c>
      <c r="F58" s="298">
        <v>5.76</v>
      </c>
      <c r="G58" s="298">
        <v>30.76</v>
      </c>
      <c r="H58" s="299"/>
      <c r="I58" s="295"/>
    </row>
    <row r="59" spans="1:9" s="83" customFormat="1" ht="18" customHeight="1">
      <c r="A59" s="296">
        <v>55</v>
      </c>
      <c r="B59" s="300" t="s">
        <v>102</v>
      </c>
      <c r="C59" s="298">
        <v>36.520000000000003</v>
      </c>
      <c r="D59" s="297">
        <v>0.28000000000000003</v>
      </c>
      <c r="E59" s="298">
        <v>5.48</v>
      </c>
      <c r="F59" s="298">
        <v>5.76</v>
      </c>
      <c r="G59" s="298">
        <v>30.76</v>
      </c>
      <c r="H59" s="299"/>
      <c r="I59" s="295"/>
    </row>
    <row r="60" spans="1:9" s="83" customFormat="1" ht="18" customHeight="1">
      <c r="A60" s="296">
        <v>56</v>
      </c>
      <c r="B60" s="300" t="s">
        <v>102</v>
      </c>
      <c r="C60" s="298">
        <v>36.520000000000003</v>
      </c>
      <c r="D60" s="297">
        <v>0.28000000000000003</v>
      </c>
      <c r="E60" s="298">
        <v>5.48</v>
      </c>
      <c r="F60" s="298">
        <v>5.76</v>
      </c>
      <c r="G60" s="298">
        <v>30.76</v>
      </c>
      <c r="H60" s="299"/>
      <c r="I60" s="295"/>
    </row>
    <row r="61" spans="1:9" s="83" customFormat="1" ht="18" customHeight="1">
      <c r="A61" s="296">
        <v>57</v>
      </c>
      <c r="B61" s="300" t="s">
        <v>102</v>
      </c>
      <c r="C61" s="298">
        <v>36.520000000000003</v>
      </c>
      <c r="D61" s="297">
        <v>0.28000000000000003</v>
      </c>
      <c r="E61" s="298">
        <v>5.48</v>
      </c>
      <c r="F61" s="298">
        <v>5.76</v>
      </c>
      <c r="G61" s="298">
        <v>30.76</v>
      </c>
      <c r="H61" s="299"/>
      <c r="I61" s="295"/>
    </row>
    <row r="62" spans="1:9" s="83" customFormat="1" ht="18" customHeight="1">
      <c r="A62" s="296">
        <v>58</v>
      </c>
      <c r="B62" s="300" t="s">
        <v>114</v>
      </c>
      <c r="C62" s="298">
        <v>36.520000000000003</v>
      </c>
      <c r="D62" s="297">
        <v>0.28000000000000003</v>
      </c>
      <c r="E62" s="298">
        <v>5.48</v>
      </c>
      <c r="F62" s="298">
        <v>5.76</v>
      </c>
      <c r="G62" s="298">
        <v>30.76</v>
      </c>
      <c r="H62" s="299"/>
      <c r="I62" s="295"/>
    </row>
    <row r="63" spans="1:9" s="83" customFormat="1" ht="18" customHeight="1">
      <c r="A63" s="296">
        <v>59</v>
      </c>
      <c r="B63" s="300" t="s">
        <v>114</v>
      </c>
      <c r="C63" s="298">
        <v>36.520000000000003</v>
      </c>
      <c r="D63" s="297">
        <v>0.28000000000000003</v>
      </c>
      <c r="E63" s="298">
        <v>5.48</v>
      </c>
      <c r="F63" s="298">
        <v>5.76</v>
      </c>
      <c r="G63" s="298">
        <v>30.76</v>
      </c>
      <c r="H63" s="299"/>
      <c r="I63" s="295"/>
    </row>
    <row r="64" spans="1:9" s="83" customFormat="1" ht="18" customHeight="1">
      <c r="A64" s="296">
        <v>60</v>
      </c>
      <c r="B64" s="300" t="s">
        <v>59</v>
      </c>
      <c r="C64" s="298">
        <v>36.520000000000003</v>
      </c>
      <c r="D64" s="297">
        <v>0.28000000000000003</v>
      </c>
      <c r="E64" s="298">
        <v>5.48</v>
      </c>
      <c r="F64" s="298">
        <v>5.76</v>
      </c>
      <c r="G64" s="298">
        <v>30.76</v>
      </c>
      <c r="H64" s="299"/>
      <c r="I64" s="295"/>
    </row>
    <row r="65" spans="1:9" s="83" customFormat="1" ht="18" customHeight="1">
      <c r="A65" s="296">
        <v>61</v>
      </c>
      <c r="B65" s="300" t="s">
        <v>59</v>
      </c>
      <c r="C65" s="298">
        <v>36.520000000000003</v>
      </c>
      <c r="D65" s="297">
        <v>0.28000000000000003</v>
      </c>
      <c r="E65" s="298">
        <v>5.48</v>
      </c>
      <c r="F65" s="298">
        <v>5.76</v>
      </c>
      <c r="G65" s="298">
        <v>30.76</v>
      </c>
      <c r="H65" s="299"/>
      <c r="I65" s="295"/>
    </row>
    <row r="66" spans="1:9" s="83" customFormat="1" ht="18" customHeight="1">
      <c r="A66" s="296">
        <v>62</v>
      </c>
      <c r="B66" s="300" t="s">
        <v>59</v>
      </c>
      <c r="C66" s="298">
        <v>36.520000000000003</v>
      </c>
      <c r="D66" s="297">
        <v>0.28000000000000003</v>
      </c>
      <c r="E66" s="298">
        <v>5.48</v>
      </c>
      <c r="F66" s="298">
        <v>5.76</v>
      </c>
      <c r="G66" s="298">
        <v>30.76</v>
      </c>
      <c r="H66" s="299"/>
      <c r="I66" s="295"/>
    </row>
    <row r="67" spans="1:9" s="83" customFormat="1" ht="18" customHeight="1">
      <c r="A67" s="296">
        <v>63</v>
      </c>
      <c r="B67" s="300" t="s">
        <v>109</v>
      </c>
      <c r="C67" s="298">
        <v>36.520000000000003</v>
      </c>
      <c r="D67" s="297">
        <v>0.28000000000000003</v>
      </c>
      <c r="E67" s="298">
        <v>5.48</v>
      </c>
      <c r="F67" s="298">
        <v>5.76</v>
      </c>
      <c r="G67" s="298">
        <v>30.76</v>
      </c>
      <c r="H67" s="299"/>
      <c r="I67" s="295"/>
    </row>
    <row r="68" spans="1:9" s="83" customFormat="1" ht="18" customHeight="1">
      <c r="A68" s="296">
        <v>64</v>
      </c>
      <c r="B68" s="300" t="s">
        <v>109</v>
      </c>
      <c r="C68" s="298">
        <v>36.520000000000003</v>
      </c>
      <c r="D68" s="297">
        <v>0.28000000000000003</v>
      </c>
      <c r="E68" s="298">
        <v>5.48</v>
      </c>
      <c r="F68" s="298">
        <v>5.76</v>
      </c>
      <c r="G68" s="298">
        <v>30.76</v>
      </c>
      <c r="H68" s="299"/>
      <c r="I68" s="295"/>
    </row>
    <row r="69" spans="1:9" s="83" customFormat="1" ht="18" customHeight="1">
      <c r="A69" s="296">
        <v>65</v>
      </c>
      <c r="B69" s="300" t="s">
        <v>109</v>
      </c>
      <c r="C69" s="298">
        <v>36.520000000000003</v>
      </c>
      <c r="D69" s="297">
        <v>0.28000000000000003</v>
      </c>
      <c r="E69" s="298">
        <v>5.48</v>
      </c>
      <c r="F69" s="298">
        <v>5.76</v>
      </c>
      <c r="G69" s="298">
        <v>30.76</v>
      </c>
      <c r="H69" s="299"/>
      <c r="I69" s="295"/>
    </row>
    <row r="70" spans="1:9" s="83" customFormat="1" ht="18" customHeight="1">
      <c r="A70" s="296">
        <v>66</v>
      </c>
      <c r="B70" s="300" t="s">
        <v>97</v>
      </c>
      <c r="C70" s="298">
        <v>36.520000000000003</v>
      </c>
      <c r="D70" s="297">
        <v>0.28000000000000003</v>
      </c>
      <c r="E70" s="298">
        <v>5.48</v>
      </c>
      <c r="F70" s="298">
        <v>5.76</v>
      </c>
      <c r="G70" s="298">
        <v>30.76</v>
      </c>
      <c r="H70" s="299"/>
      <c r="I70" s="295"/>
    </row>
    <row r="71" spans="1:9" s="83" customFormat="1" ht="18" customHeight="1">
      <c r="A71" s="296">
        <v>67</v>
      </c>
      <c r="B71" s="300" t="s">
        <v>97</v>
      </c>
      <c r="C71" s="298">
        <v>36.520000000000003</v>
      </c>
      <c r="D71" s="297">
        <v>0.28000000000000003</v>
      </c>
      <c r="E71" s="298">
        <v>5.48</v>
      </c>
      <c r="F71" s="298">
        <v>5.76</v>
      </c>
      <c r="G71" s="298">
        <v>30.76</v>
      </c>
      <c r="H71" s="299"/>
      <c r="I71" s="295"/>
    </row>
    <row r="72" spans="1:9" s="83" customFormat="1" ht="18" customHeight="1">
      <c r="A72" s="296">
        <v>68</v>
      </c>
      <c r="B72" s="300" t="s">
        <v>97</v>
      </c>
      <c r="C72" s="298">
        <v>36.520000000000003</v>
      </c>
      <c r="D72" s="297">
        <v>0.28000000000000003</v>
      </c>
      <c r="E72" s="298">
        <v>5.48</v>
      </c>
      <c r="F72" s="298">
        <v>5.76</v>
      </c>
      <c r="G72" s="298">
        <v>30.76</v>
      </c>
      <c r="H72" s="299"/>
      <c r="I72" s="295"/>
    </row>
    <row r="73" spans="1:9" s="83" customFormat="1" ht="18" customHeight="1">
      <c r="A73" s="296">
        <v>69</v>
      </c>
      <c r="B73" s="300" t="s">
        <v>97</v>
      </c>
      <c r="C73" s="298">
        <v>36.520000000000003</v>
      </c>
      <c r="D73" s="297">
        <v>0.28000000000000003</v>
      </c>
      <c r="E73" s="298">
        <v>5.48</v>
      </c>
      <c r="F73" s="298">
        <v>5.76</v>
      </c>
      <c r="G73" s="298">
        <v>30.76</v>
      </c>
      <c r="H73" s="299"/>
      <c r="I73" s="295"/>
    </row>
    <row r="74" spans="1:9" s="83" customFormat="1" ht="18" customHeight="1">
      <c r="A74" s="296">
        <v>70</v>
      </c>
      <c r="B74" s="300" t="s">
        <v>118</v>
      </c>
      <c r="C74" s="298">
        <v>36.520000000000003</v>
      </c>
      <c r="D74" s="297">
        <v>0.28000000000000003</v>
      </c>
      <c r="E74" s="298">
        <v>5.48</v>
      </c>
      <c r="F74" s="298">
        <v>5.76</v>
      </c>
      <c r="G74" s="298">
        <v>30.76</v>
      </c>
      <c r="H74" s="299"/>
      <c r="I74" s="295"/>
    </row>
    <row r="75" spans="1:9" ht="15.75">
      <c r="A75" s="296">
        <v>71</v>
      </c>
      <c r="B75" s="300" t="s">
        <v>118</v>
      </c>
      <c r="C75" s="298">
        <v>36.520000000000003</v>
      </c>
      <c r="D75" s="297">
        <v>0.28000000000000003</v>
      </c>
      <c r="E75" s="298">
        <v>5.48</v>
      </c>
      <c r="F75" s="298">
        <v>5.76</v>
      </c>
      <c r="G75" s="298">
        <v>30.76</v>
      </c>
    </row>
    <row r="76" spans="1:9" ht="15.75">
      <c r="A76" s="296">
        <v>72</v>
      </c>
      <c r="B76" s="300" t="s">
        <v>65</v>
      </c>
      <c r="C76" s="298">
        <v>36.520000000000003</v>
      </c>
      <c r="D76" s="297">
        <v>0.28000000000000003</v>
      </c>
      <c r="E76" s="298">
        <v>5.48</v>
      </c>
      <c r="F76" s="298">
        <v>5.76</v>
      </c>
      <c r="G76" s="298">
        <v>30.76</v>
      </c>
    </row>
    <row r="77" spans="1:9" ht="15.75">
      <c r="A77" s="296">
        <v>73</v>
      </c>
      <c r="B77" s="300" t="s">
        <v>65</v>
      </c>
      <c r="C77" s="298">
        <v>36.520000000000003</v>
      </c>
      <c r="D77" s="297">
        <v>0.28000000000000003</v>
      </c>
      <c r="E77" s="298">
        <v>5.48</v>
      </c>
      <c r="F77" s="298">
        <v>5.76</v>
      </c>
      <c r="G77" s="298">
        <v>30.76</v>
      </c>
    </row>
    <row r="78" spans="1:9" ht="15.75">
      <c r="A78" s="296">
        <v>74</v>
      </c>
      <c r="B78" s="300" t="s">
        <v>82</v>
      </c>
      <c r="C78" s="298">
        <v>36.520000000000003</v>
      </c>
      <c r="D78" s="297">
        <v>0.28000000000000003</v>
      </c>
      <c r="E78" s="298">
        <v>5.48</v>
      </c>
      <c r="F78" s="298">
        <v>5.76</v>
      </c>
      <c r="G78" s="298">
        <v>30.76</v>
      </c>
    </row>
    <row r="79" spans="1:9" ht="15.75">
      <c r="A79" s="296">
        <v>75</v>
      </c>
      <c r="B79" s="300" t="s">
        <v>82</v>
      </c>
      <c r="C79" s="298">
        <v>36.520000000000003</v>
      </c>
      <c r="D79" s="297">
        <v>0.28000000000000003</v>
      </c>
      <c r="E79" s="298">
        <v>5.48</v>
      </c>
      <c r="F79" s="298">
        <v>5.76</v>
      </c>
      <c r="G79" s="298">
        <v>30.76</v>
      </c>
    </row>
    <row r="80" spans="1:9" ht="15.75">
      <c r="A80" s="296">
        <v>76</v>
      </c>
      <c r="B80" s="300" t="s">
        <v>82</v>
      </c>
      <c r="C80" s="298">
        <v>36.520000000000003</v>
      </c>
      <c r="D80" s="297">
        <v>0.28000000000000003</v>
      </c>
      <c r="E80" s="298">
        <v>5.48</v>
      </c>
      <c r="F80" s="298">
        <v>5.76</v>
      </c>
      <c r="G80" s="298">
        <v>30.76</v>
      </c>
    </row>
    <row r="81" spans="1:7" ht="15.75">
      <c r="A81" s="296">
        <v>77</v>
      </c>
      <c r="B81" s="300" t="s">
        <v>58</v>
      </c>
      <c r="C81" s="298">
        <v>36.520000000000003</v>
      </c>
      <c r="D81" s="297">
        <v>0.28000000000000003</v>
      </c>
      <c r="E81" s="298">
        <v>5.48</v>
      </c>
      <c r="F81" s="298">
        <v>5.76</v>
      </c>
      <c r="G81" s="298">
        <v>30.76</v>
      </c>
    </row>
    <row r="82" spans="1:7" ht="15.75">
      <c r="A82" s="296">
        <v>78</v>
      </c>
      <c r="B82" s="300" t="s">
        <v>102</v>
      </c>
      <c r="C82" s="298">
        <v>36.520000000000003</v>
      </c>
      <c r="D82" s="297">
        <v>0.28000000000000003</v>
      </c>
      <c r="E82" s="298">
        <v>5.48</v>
      </c>
      <c r="F82" s="298">
        <v>5.76</v>
      </c>
      <c r="G82" s="298">
        <v>30.76</v>
      </c>
    </row>
    <row r="83" spans="1:7" ht="15.75">
      <c r="A83" s="296">
        <v>79</v>
      </c>
      <c r="B83" s="300" t="s">
        <v>102</v>
      </c>
      <c r="C83" s="298">
        <v>36.520000000000003</v>
      </c>
      <c r="D83" s="297">
        <v>0.28000000000000003</v>
      </c>
      <c r="E83" s="298">
        <v>5.48</v>
      </c>
      <c r="F83" s="298">
        <v>5.76</v>
      </c>
      <c r="G83" s="298">
        <v>30.76</v>
      </c>
    </row>
    <row r="84" spans="1:7" ht="15.75">
      <c r="A84" s="296">
        <v>80</v>
      </c>
      <c r="B84" s="300" t="s">
        <v>109</v>
      </c>
      <c r="C84" s="298">
        <v>36.520000000000003</v>
      </c>
      <c r="D84" s="297">
        <v>0.28000000000000003</v>
      </c>
      <c r="E84" s="298">
        <v>5.48</v>
      </c>
      <c r="F84" s="298">
        <v>5.76</v>
      </c>
      <c r="G84" s="298">
        <v>30.76</v>
      </c>
    </row>
    <row r="85" spans="1:7" ht="15.75">
      <c r="A85" s="296">
        <v>81</v>
      </c>
      <c r="B85" s="300" t="s">
        <v>128</v>
      </c>
      <c r="C85" s="298">
        <v>36.520000000000003</v>
      </c>
      <c r="D85" s="297">
        <v>0.28000000000000003</v>
      </c>
      <c r="E85" s="298">
        <v>5.48</v>
      </c>
      <c r="F85" s="298">
        <v>5.76</v>
      </c>
      <c r="G85" s="298">
        <v>30.76</v>
      </c>
    </row>
    <row r="86" spans="1:7" ht="15.75">
      <c r="A86" s="296">
        <v>82</v>
      </c>
      <c r="B86" s="300" t="s">
        <v>128</v>
      </c>
      <c r="C86" s="298">
        <v>36.520000000000003</v>
      </c>
      <c r="D86" s="297">
        <v>0.28000000000000003</v>
      </c>
      <c r="E86" s="298">
        <v>5.48</v>
      </c>
      <c r="F86" s="298">
        <v>5.76</v>
      </c>
      <c r="G86" s="298">
        <v>30.76</v>
      </c>
    </row>
    <row r="87" spans="1:7" ht="15.75">
      <c r="A87" s="296">
        <v>83</v>
      </c>
      <c r="B87" s="300" t="s">
        <v>128</v>
      </c>
      <c r="C87" s="298">
        <v>36.520000000000003</v>
      </c>
      <c r="D87" s="297">
        <v>0.28000000000000003</v>
      </c>
      <c r="E87" s="298">
        <v>5.48</v>
      </c>
      <c r="F87" s="298">
        <v>5.76</v>
      </c>
      <c r="G87" s="298">
        <v>30.76</v>
      </c>
    </row>
    <row r="88" spans="1:7" ht="15.75">
      <c r="A88" s="296">
        <v>84</v>
      </c>
      <c r="B88" s="300" t="s">
        <v>102</v>
      </c>
      <c r="C88" s="298">
        <v>36.520000000000003</v>
      </c>
      <c r="D88" s="297">
        <v>0.28000000000000003</v>
      </c>
      <c r="E88" s="298">
        <v>5.48</v>
      </c>
      <c r="F88" s="298">
        <v>5.76</v>
      </c>
      <c r="G88" s="298">
        <v>30.76</v>
      </c>
    </row>
    <row r="89" spans="1:7" ht="15.75">
      <c r="A89" s="296">
        <v>85</v>
      </c>
      <c r="B89" s="300" t="s">
        <v>102</v>
      </c>
      <c r="C89" s="298">
        <v>36.520000000000003</v>
      </c>
      <c r="D89" s="297">
        <v>0.28000000000000003</v>
      </c>
      <c r="E89" s="298">
        <v>5.48</v>
      </c>
      <c r="F89" s="298">
        <v>5.76</v>
      </c>
      <c r="G89" s="298">
        <v>30.76</v>
      </c>
    </row>
    <row r="90" spans="1:7" ht="15.75">
      <c r="A90" s="296">
        <v>86</v>
      </c>
      <c r="B90" s="300" t="s">
        <v>53</v>
      </c>
      <c r="C90" s="298">
        <v>36.520000000000003</v>
      </c>
      <c r="D90" s="297">
        <v>0.28000000000000003</v>
      </c>
      <c r="E90" s="298">
        <v>5.48</v>
      </c>
      <c r="F90" s="298">
        <v>5.76</v>
      </c>
      <c r="G90" s="298">
        <v>30.76</v>
      </c>
    </row>
    <row r="91" spans="1:7" ht="15.75">
      <c r="A91" s="296">
        <v>87</v>
      </c>
      <c r="B91" s="300" t="s">
        <v>53</v>
      </c>
      <c r="C91" s="298">
        <v>36.520000000000003</v>
      </c>
      <c r="D91" s="297">
        <v>0.28000000000000003</v>
      </c>
      <c r="E91" s="298">
        <v>5.48</v>
      </c>
      <c r="F91" s="298">
        <v>5.76</v>
      </c>
      <c r="G91" s="298">
        <v>30.76</v>
      </c>
    </row>
    <row r="92" spans="1:7" ht="15.75">
      <c r="A92" s="296">
        <v>88</v>
      </c>
      <c r="B92" s="300" t="s">
        <v>58</v>
      </c>
      <c r="C92" s="298">
        <v>36.520000000000003</v>
      </c>
      <c r="D92" s="297">
        <v>0.28000000000000003</v>
      </c>
      <c r="E92" s="298">
        <v>5.48</v>
      </c>
      <c r="F92" s="298">
        <v>5.76</v>
      </c>
      <c r="G92" s="298">
        <v>30.76</v>
      </c>
    </row>
    <row r="93" spans="1:7" ht="15.75">
      <c r="A93" s="296">
        <v>89</v>
      </c>
      <c r="B93" s="300" t="s">
        <v>136</v>
      </c>
      <c r="C93" s="298">
        <v>36.520000000000003</v>
      </c>
      <c r="D93" s="297">
        <v>0.28000000000000003</v>
      </c>
      <c r="E93" s="298">
        <v>5.48</v>
      </c>
      <c r="F93" s="298">
        <v>5.76</v>
      </c>
      <c r="G93" s="298">
        <v>30.76</v>
      </c>
    </row>
    <row r="94" spans="1:7" ht="15.75">
      <c r="A94" s="296">
        <v>90</v>
      </c>
      <c r="B94" s="300" t="s">
        <v>58</v>
      </c>
      <c r="C94" s="298">
        <v>36.520000000000003</v>
      </c>
      <c r="D94" s="297">
        <v>0.28000000000000003</v>
      </c>
      <c r="E94" s="298">
        <v>5.48</v>
      </c>
      <c r="F94" s="298">
        <v>5.76</v>
      </c>
      <c r="G94" s="298">
        <v>30.76</v>
      </c>
    </row>
    <row r="95" spans="1:7" ht="15.75">
      <c r="A95" s="296">
        <v>91</v>
      </c>
      <c r="B95" s="300" t="s">
        <v>136</v>
      </c>
      <c r="C95" s="298">
        <v>36.520000000000003</v>
      </c>
      <c r="D95" s="297">
        <v>0.28000000000000003</v>
      </c>
      <c r="E95" s="298">
        <v>5.48</v>
      </c>
      <c r="F95" s="298">
        <v>5.76</v>
      </c>
      <c r="G95" s="298">
        <v>30.76</v>
      </c>
    </row>
    <row r="96" spans="1:7" ht="15.75">
      <c r="A96" s="296">
        <v>92</v>
      </c>
      <c r="B96" s="300" t="s">
        <v>96</v>
      </c>
      <c r="C96" s="298">
        <v>36.520000000000003</v>
      </c>
      <c r="D96" s="297">
        <v>0.28000000000000003</v>
      </c>
      <c r="E96" s="298">
        <v>5.48</v>
      </c>
      <c r="F96" s="298">
        <v>5.76</v>
      </c>
      <c r="G96" s="298">
        <v>30.76</v>
      </c>
    </row>
    <row r="97" spans="1:7" ht="15.75">
      <c r="A97" s="296">
        <v>93</v>
      </c>
      <c r="B97" s="300" t="s">
        <v>96</v>
      </c>
      <c r="C97" s="298">
        <v>36.520000000000003</v>
      </c>
      <c r="D97" s="297">
        <v>0.28000000000000003</v>
      </c>
      <c r="E97" s="298">
        <v>5.48</v>
      </c>
      <c r="F97" s="298">
        <v>5.76</v>
      </c>
      <c r="G97" s="298">
        <v>30.76</v>
      </c>
    </row>
    <row r="98" spans="1:7" ht="15.75">
      <c r="A98" s="296">
        <v>94</v>
      </c>
      <c r="B98" s="300" t="s">
        <v>107</v>
      </c>
      <c r="C98" s="298">
        <v>36.520000000000003</v>
      </c>
      <c r="D98" s="297">
        <v>0.28000000000000003</v>
      </c>
      <c r="E98" s="298">
        <v>5.48</v>
      </c>
      <c r="F98" s="298">
        <v>5.76</v>
      </c>
      <c r="G98" s="298">
        <v>30.76</v>
      </c>
    </row>
    <row r="99" spans="1:7" ht="15.75">
      <c r="A99" s="296">
        <v>95</v>
      </c>
      <c r="B99" s="300" t="s">
        <v>107</v>
      </c>
      <c r="C99" s="298">
        <v>36.520000000000003</v>
      </c>
      <c r="D99" s="297">
        <v>0.28000000000000003</v>
      </c>
      <c r="E99" s="298">
        <v>5.48</v>
      </c>
      <c r="F99" s="298">
        <v>5.76</v>
      </c>
      <c r="G99" s="298">
        <v>30.76</v>
      </c>
    </row>
    <row r="100" spans="1:7" ht="15.75">
      <c r="A100" s="296">
        <v>96</v>
      </c>
      <c r="B100" s="300" t="s">
        <v>118</v>
      </c>
      <c r="C100" s="298">
        <v>36.520000000000003</v>
      </c>
      <c r="D100" s="297">
        <v>0.28000000000000003</v>
      </c>
      <c r="E100" s="298">
        <v>5.48</v>
      </c>
      <c r="F100" s="298">
        <v>5.76</v>
      </c>
      <c r="G100" s="298">
        <v>30.76</v>
      </c>
    </row>
    <row r="101" spans="1:7" ht="15.75">
      <c r="A101" s="296">
        <v>97</v>
      </c>
      <c r="B101" s="300" t="s">
        <v>118</v>
      </c>
      <c r="C101" s="298">
        <v>36.520000000000003</v>
      </c>
      <c r="D101" s="297">
        <v>0.28000000000000003</v>
      </c>
      <c r="E101" s="298">
        <v>5.48</v>
      </c>
      <c r="F101" s="298">
        <v>5.76</v>
      </c>
      <c r="G101" s="298">
        <v>30.76</v>
      </c>
    </row>
    <row r="102" spans="1:7" ht="15.75">
      <c r="A102" s="296">
        <v>98</v>
      </c>
      <c r="B102" s="300" t="s">
        <v>118</v>
      </c>
      <c r="C102" s="298">
        <v>36.520000000000003</v>
      </c>
      <c r="D102" s="297">
        <v>0.28000000000000003</v>
      </c>
      <c r="E102" s="298">
        <v>5.48</v>
      </c>
      <c r="F102" s="298">
        <v>5.76</v>
      </c>
      <c r="G102" s="298">
        <v>30.76</v>
      </c>
    </row>
    <row r="103" spans="1:7" ht="15.75">
      <c r="A103" s="296">
        <v>99</v>
      </c>
      <c r="B103" s="300" t="s">
        <v>128</v>
      </c>
      <c r="C103" s="298">
        <v>36.520000000000003</v>
      </c>
      <c r="D103" s="297">
        <v>0.28000000000000003</v>
      </c>
      <c r="E103" s="298">
        <v>5.48</v>
      </c>
      <c r="F103" s="298">
        <v>5.76</v>
      </c>
      <c r="G103" s="298">
        <v>30.76</v>
      </c>
    </row>
    <row r="104" spans="1:7" ht="15.75">
      <c r="A104" s="296">
        <v>100</v>
      </c>
      <c r="B104" s="300" t="s">
        <v>142</v>
      </c>
      <c r="C104" s="298">
        <v>36.520000000000003</v>
      </c>
      <c r="D104" s="297">
        <v>0.28000000000000003</v>
      </c>
      <c r="E104" s="298">
        <v>5.48</v>
      </c>
      <c r="F104" s="298">
        <v>5.76</v>
      </c>
      <c r="G104" s="298">
        <v>30.76</v>
      </c>
    </row>
    <row r="105" spans="1:7" ht="15.75">
      <c r="A105" s="296">
        <v>101</v>
      </c>
      <c r="B105" s="300" t="s">
        <v>142</v>
      </c>
      <c r="C105" s="298">
        <v>36.520000000000003</v>
      </c>
      <c r="D105" s="297">
        <v>0.28000000000000003</v>
      </c>
      <c r="E105" s="298">
        <v>5.48</v>
      </c>
      <c r="F105" s="298">
        <v>5.76</v>
      </c>
      <c r="G105" s="298">
        <v>30.76</v>
      </c>
    </row>
    <row r="106" spans="1:7" ht="15.75">
      <c r="A106" s="296">
        <v>102</v>
      </c>
      <c r="B106" s="300" t="s">
        <v>142</v>
      </c>
      <c r="C106" s="298">
        <v>36.520000000000003</v>
      </c>
      <c r="D106" s="297">
        <v>0.28000000000000003</v>
      </c>
      <c r="E106" s="298">
        <v>5.48</v>
      </c>
      <c r="F106" s="298">
        <v>5.76</v>
      </c>
      <c r="G106" s="298">
        <v>30.76</v>
      </c>
    </row>
    <row r="107" spans="1:7" ht="15.75">
      <c r="A107" s="296">
        <v>103</v>
      </c>
      <c r="B107" s="300" t="s">
        <v>142</v>
      </c>
      <c r="C107" s="298">
        <v>36.520000000000003</v>
      </c>
      <c r="D107" s="297">
        <v>0.28000000000000003</v>
      </c>
      <c r="E107" s="298">
        <v>5.48</v>
      </c>
      <c r="F107" s="298">
        <v>5.76</v>
      </c>
      <c r="G107" s="298">
        <v>30.76</v>
      </c>
    </row>
    <row r="108" spans="1:7" ht="15.75">
      <c r="A108" s="296">
        <v>104</v>
      </c>
      <c r="B108" s="300" t="s">
        <v>107</v>
      </c>
      <c r="C108" s="298">
        <v>36.520000000000003</v>
      </c>
      <c r="D108" s="297">
        <v>0.28000000000000003</v>
      </c>
      <c r="E108" s="298">
        <v>5.48</v>
      </c>
      <c r="F108" s="298">
        <v>5.76</v>
      </c>
      <c r="G108" s="298">
        <v>30.76</v>
      </c>
    </row>
    <row r="109" spans="1:7" ht="15.75">
      <c r="A109" s="296">
        <v>105</v>
      </c>
      <c r="B109" s="300" t="s">
        <v>114</v>
      </c>
      <c r="C109" s="298">
        <v>36.520000000000003</v>
      </c>
      <c r="D109" s="297">
        <v>0.28000000000000003</v>
      </c>
      <c r="E109" s="298">
        <v>5.48</v>
      </c>
      <c r="F109" s="298">
        <v>5.76</v>
      </c>
      <c r="G109" s="298">
        <v>30.76</v>
      </c>
    </row>
    <row r="110" spans="1:7" ht="15.75">
      <c r="A110" s="296">
        <v>106</v>
      </c>
      <c r="B110" s="300" t="s">
        <v>107</v>
      </c>
      <c r="C110" s="298">
        <v>36.520000000000003</v>
      </c>
      <c r="D110" s="297">
        <v>0.28000000000000003</v>
      </c>
      <c r="E110" s="298">
        <v>5.48</v>
      </c>
      <c r="F110" s="298">
        <v>5.76</v>
      </c>
      <c r="G110" s="298">
        <v>30.76</v>
      </c>
    </row>
    <row r="111" spans="1:7" ht="15.75">
      <c r="A111" s="296">
        <v>107</v>
      </c>
      <c r="B111" s="300" t="s">
        <v>114</v>
      </c>
      <c r="C111" s="298">
        <v>36.520000000000003</v>
      </c>
      <c r="D111" s="297">
        <v>0.28000000000000003</v>
      </c>
      <c r="E111" s="298">
        <v>5.48</v>
      </c>
      <c r="F111" s="298">
        <v>5.76</v>
      </c>
      <c r="G111" s="298">
        <v>30.76</v>
      </c>
    </row>
    <row r="112" spans="1:7" ht="15.75">
      <c r="A112" s="296">
        <v>108</v>
      </c>
      <c r="B112" s="300" t="s">
        <v>82</v>
      </c>
      <c r="C112" s="298">
        <v>36.520000000000003</v>
      </c>
      <c r="D112" s="297">
        <v>0.28000000000000003</v>
      </c>
      <c r="E112" s="298">
        <v>5.48</v>
      </c>
      <c r="F112" s="298">
        <v>5.76</v>
      </c>
      <c r="G112" s="298">
        <v>30.76</v>
      </c>
    </row>
    <row r="113" spans="1:7" ht="15.75">
      <c r="A113" s="296">
        <v>109</v>
      </c>
      <c r="B113" s="300" t="s">
        <v>82</v>
      </c>
      <c r="C113" s="298">
        <v>36.520000000000003</v>
      </c>
      <c r="D113" s="297">
        <v>0.28000000000000003</v>
      </c>
      <c r="E113" s="298">
        <v>5.48</v>
      </c>
      <c r="F113" s="298">
        <v>5.76</v>
      </c>
      <c r="G113" s="298">
        <v>30.76</v>
      </c>
    </row>
    <row r="114" spans="1:7" ht="15.75">
      <c r="A114" s="296">
        <v>110</v>
      </c>
      <c r="B114" s="300" t="s">
        <v>58</v>
      </c>
      <c r="C114" s="298">
        <v>36.520000000000003</v>
      </c>
      <c r="D114" s="297">
        <v>0.28000000000000003</v>
      </c>
      <c r="E114" s="298">
        <v>5.48</v>
      </c>
      <c r="F114" s="298">
        <v>5.76</v>
      </c>
      <c r="G114" s="298">
        <v>30.76</v>
      </c>
    </row>
    <row r="115" spans="1:7" ht="15.75">
      <c r="A115" s="296">
        <v>111</v>
      </c>
      <c r="B115" s="300" t="s">
        <v>128</v>
      </c>
      <c r="C115" s="298">
        <v>36.520000000000003</v>
      </c>
      <c r="D115" s="297">
        <v>0.28000000000000003</v>
      </c>
      <c r="E115" s="298">
        <v>5.48</v>
      </c>
      <c r="F115" s="298">
        <v>5.76</v>
      </c>
      <c r="G115" s="298">
        <v>30.76</v>
      </c>
    </row>
    <row r="116" spans="1:7" ht="15.75">
      <c r="A116" s="296">
        <v>112</v>
      </c>
      <c r="B116" s="300" t="s">
        <v>128</v>
      </c>
      <c r="C116" s="298">
        <v>36.520000000000003</v>
      </c>
      <c r="D116" s="297">
        <v>0.28000000000000003</v>
      </c>
      <c r="E116" s="298">
        <v>5.48</v>
      </c>
      <c r="F116" s="298">
        <v>5.76</v>
      </c>
      <c r="G116" s="298">
        <v>30.76</v>
      </c>
    </row>
    <row r="117" spans="1:7" ht="15.75">
      <c r="A117" s="296">
        <v>113</v>
      </c>
      <c r="B117" s="300" t="s">
        <v>128</v>
      </c>
      <c r="C117" s="298">
        <v>36.520000000000003</v>
      </c>
      <c r="D117" s="297">
        <v>0.28000000000000003</v>
      </c>
      <c r="E117" s="298">
        <v>5.48</v>
      </c>
      <c r="F117" s="298">
        <v>5.76</v>
      </c>
      <c r="G117" s="298">
        <v>30.76</v>
      </c>
    </row>
    <row r="118" spans="1:7" ht="15.75">
      <c r="A118" s="296">
        <v>114</v>
      </c>
      <c r="B118" s="300" t="s">
        <v>107</v>
      </c>
      <c r="C118" s="298">
        <v>36.520000000000003</v>
      </c>
      <c r="D118" s="297">
        <v>0.28000000000000003</v>
      </c>
      <c r="E118" s="298">
        <v>5.48</v>
      </c>
      <c r="F118" s="298">
        <v>5.76</v>
      </c>
      <c r="G118" s="298">
        <v>30.76</v>
      </c>
    </row>
    <row r="119" spans="1:7" ht="15.75">
      <c r="A119" s="296">
        <v>115</v>
      </c>
      <c r="B119" s="300" t="s">
        <v>142</v>
      </c>
      <c r="C119" s="298">
        <v>36.520000000000003</v>
      </c>
      <c r="D119" s="297">
        <v>0.28000000000000003</v>
      </c>
      <c r="E119" s="298">
        <v>5.48</v>
      </c>
      <c r="F119" s="298">
        <v>5.76</v>
      </c>
      <c r="G119" s="298">
        <v>30.76</v>
      </c>
    </row>
    <row r="120" spans="1:7" ht="15.75">
      <c r="A120" s="296">
        <v>116</v>
      </c>
      <c r="B120" s="300" t="s">
        <v>107</v>
      </c>
      <c r="C120" s="298">
        <v>36.520000000000003</v>
      </c>
      <c r="D120" s="297">
        <v>0.28000000000000003</v>
      </c>
      <c r="E120" s="298">
        <v>5.48</v>
      </c>
      <c r="F120" s="298">
        <v>5.76</v>
      </c>
      <c r="G120" s="298">
        <v>30.76</v>
      </c>
    </row>
    <row r="121" spans="1:7" ht="15.75">
      <c r="A121" s="296">
        <v>117</v>
      </c>
      <c r="B121" s="300" t="s">
        <v>113</v>
      </c>
      <c r="C121" s="298">
        <v>36.520000000000003</v>
      </c>
      <c r="D121" s="297">
        <v>0.28000000000000003</v>
      </c>
      <c r="E121" s="298">
        <v>5.48</v>
      </c>
      <c r="F121" s="298">
        <v>5.76</v>
      </c>
      <c r="G121" s="298">
        <v>30.76</v>
      </c>
    </row>
    <row r="122" spans="1:7" ht="15.75">
      <c r="A122" s="296">
        <v>118</v>
      </c>
      <c r="B122" s="300" t="s">
        <v>113</v>
      </c>
      <c r="C122" s="298">
        <v>36.520000000000003</v>
      </c>
      <c r="D122" s="297">
        <v>0.28000000000000003</v>
      </c>
      <c r="E122" s="298">
        <v>5.48</v>
      </c>
      <c r="F122" s="298">
        <v>5.76</v>
      </c>
      <c r="G122" s="298">
        <v>30.76</v>
      </c>
    </row>
    <row r="123" spans="1:7" ht="15.75">
      <c r="A123" s="296">
        <v>119</v>
      </c>
      <c r="B123" s="300" t="s">
        <v>58</v>
      </c>
      <c r="C123" s="298">
        <v>36.520000000000003</v>
      </c>
      <c r="D123" s="297">
        <v>0.28000000000000003</v>
      </c>
      <c r="E123" s="298">
        <v>5.48</v>
      </c>
      <c r="F123" s="298">
        <v>5.76</v>
      </c>
      <c r="G123" s="298">
        <v>30.76</v>
      </c>
    </row>
    <row r="124" spans="1:7" ht="15.75">
      <c r="A124" s="296">
        <v>120</v>
      </c>
      <c r="B124" s="300" t="s">
        <v>118</v>
      </c>
      <c r="C124" s="298">
        <v>36.520000000000003</v>
      </c>
      <c r="D124" s="297">
        <v>0.28000000000000003</v>
      </c>
      <c r="E124" s="298">
        <v>5.48</v>
      </c>
      <c r="F124" s="298">
        <v>5.76</v>
      </c>
      <c r="G124" s="298">
        <v>30.76</v>
      </c>
    </row>
    <row r="125" spans="1:7" ht="15.75">
      <c r="A125" s="296">
        <v>121</v>
      </c>
      <c r="B125" s="300" t="s">
        <v>58</v>
      </c>
      <c r="C125" s="298">
        <v>36.520000000000003</v>
      </c>
      <c r="D125" s="297">
        <v>0.28000000000000003</v>
      </c>
      <c r="E125" s="298">
        <v>5.48</v>
      </c>
      <c r="F125" s="298">
        <v>5.76</v>
      </c>
      <c r="G125" s="298">
        <v>30.76</v>
      </c>
    </row>
    <row r="126" spans="1:7" ht="15.75">
      <c r="A126" s="296">
        <v>122</v>
      </c>
      <c r="B126" s="300" t="s">
        <v>118</v>
      </c>
      <c r="C126" s="298">
        <v>36.520000000000003</v>
      </c>
      <c r="D126" s="297">
        <v>0.28000000000000003</v>
      </c>
      <c r="E126" s="298">
        <v>5.48</v>
      </c>
      <c r="F126" s="298">
        <v>5.76</v>
      </c>
      <c r="G126" s="298">
        <v>30.76</v>
      </c>
    </row>
    <row r="127" spans="1:7" ht="15.75">
      <c r="A127" s="296">
        <v>123</v>
      </c>
      <c r="B127" s="300" t="s">
        <v>50</v>
      </c>
      <c r="C127" s="298">
        <v>36.520000000000003</v>
      </c>
      <c r="D127" s="297">
        <v>0.28000000000000003</v>
      </c>
      <c r="E127" s="298">
        <v>5.48</v>
      </c>
      <c r="F127" s="298">
        <v>5.76</v>
      </c>
      <c r="G127" s="298">
        <v>30.76</v>
      </c>
    </row>
    <row r="128" spans="1:7" ht="15.75">
      <c r="A128" s="296">
        <v>124</v>
      </c>
      <c r="B128" s="300" t="s">
        <v>50</v>
      </c>
      <c r="C128" s="298">
        <v>36.520000000000003</v>
      </c>
      <c r="D128" s="297">
        <v>0.28000000000000003</v>
      </c>
      <c r="E128" s="298">
        <v>5.48</v>
      </c>
      <c r="F128" s="298">
        <v>5.76</v>
      </c>
      <c r="G128" s="298">
        <v>30.76</v>
      </c>
    </row>
    <row r="129" spans="1:7" ht="15.75">
      <c r="A129" s="296">
        <v>125</v>
      </c>
      <c r="B129" s="300" t="s">
        <v>82</v>
      </c>
      <c r="C129" s="298">
        <v>36.520000000000003</v>
      </c>
      <c r="D129" s="297">
        <v>0.28000000000000003</v>
      </c>
      <c r="E129" s="298">
        <v>5.48</v>
      </c>
      <c r="F129" s="298">
        <v>5.76</v>
      </c>
      <c r="G129" s="298">
        <v>30.76</v>
      </c>
    </row>
    <row r="130" spans="1:7" ht="15.75">
      <c r="A130" s="296">
        <v>126</v>
      </c>
      <c r="B130" s="300" t="s">
        <v>82</v>
      </c>
      <c r="C130" s="298">
        <v>36.520000000000003</v>
      </c>
      <c r="D130" s="297">
        <v>0.28000000000000003</v>
      </c>
      <c r="E130" s="298">
        <v>5.48</v>
      </c>
      <c r="F130" s="298">
        <v>5.76</v>
      </c>
      <c r="G130" s="298">
        <v>30.76</v>
      </c>
    </row>
    <row r="131" spans="1:7" ht="15.75">
      <c r="A131" s="296">
        <v>127</v>
      </c>
      <c r="B131" s="300" t="s">
        <v>58</v>
      </c>
      <c r="C131" s="298">
        <v>36.520000000000003</v>
      </c>
      <c r="D131" s="297">
        <v>0.28000000000000003</v>
      </c>
      <c r="E131" s="298">
        <v>5.48</v>
      </c>
      <c r="F131" s="298">
        <v>5.76</v>
      </c>
      <c r="G131" s="298">
        <v>30.76</v>
      </c>
    </row>
    <row r="132" spans="1:7" ht="15.75">
      <c r="A132" s="296">
        <v>128</v>
      </c>
      <c r="B132" s="300" t="s">
        <v>58</v>
      </c>
      <c r="C132" s="298">
        <v>36.520000000000003</v>
      </c>
      <c r="D132" s="297">
        <v>0.28000000000000003</v>
      </c>
      <c r="E132" s="298">
        <v>5.48</v>
      </c>
      <c r="F132" s="298">
        <v>5.76</v>
      </c>
      <c r="G132" s="298">
        <v>30.76</v>
      </c>
    </row>
    <row r="133" spans="1:7" ht="15.75">
      <c r="A133" s="296">
        <v>129</v>
      </c>
      <c r="B133" s="300" t="s">
        <v>58</v>
      </c>
      <c r="C133" s="298">
        <v>36.520000000000003</v>
      </c>
      <c r="D133" s="297">
        <v>0.28000000000000003</v>
      </c>
      <c r="E133" s="298">
        <v>5.48</v>
      </c>
      <c r="F133" s="298">
        <v>5.76</v>
      </c>
      <c r="G133" s="298">
        <v>30.76</v>
      </c>
    </row>
    <row r="134" spans="1:7" ht="15.75">
      <c r="A134" s="296">
        <v>130</v>
      </c>
      <c r="B134" s="300" t="s">
        <v>53</v>
      </c>
      <c r="C134" s="298">
        <v>36.520000000000003</v>
      </c>
      <c r="D134" s="297">
        <v>0.28000000000000003</v>
      </c>
      <c r="E134" s="298">
        <v>5.48</v>
      </c>
      <c r="F134" s="298">
        <v>5.76</v>
      </c>
      <c r="G134" s="298">
        <v>30.76</v>
      </c>
    </row>
    <row r="135" spans="1:7" ht="15.75">
      <c r="A135" s="296">
        <v>131</v>
      </c>
      <c r="B135" s="300" t="s">
        <v>53</v>
      </c>
      <c r="C135" s="298">
        <v>36.520000000000003</v>
      </c>
      <c r="D135" s="297">
        <v>0.28000000000000003</v>
      </c>
      <c r="E135" s="298">
        <v>5.48</v>
      </c>
      <c r="F135" s="298">
        <v>5.76</v>
      </c>
      <c r="G135" s="298">
        <v>30.76</v>
      </c>
    </row>
    <row r="136" spans="1:7" ht="15.75">
      <c r="A136" s="296">
        <v>132</v>
      </c>
      <c r="B136" s="300" t="s">
        <v>53</v>
      </c>
      <c r="C136" s="298">
        <v>36.520000000000003</v>
      </c>
      <c r="D136" s="297">
        <v>0.28000000000000003</v>
      </c>
      <c r="E136" s="298">
        <v>5.48</v>
      </c>
      <c r="F136" s="298">
        <v>5.76</v>
      </c>
      <c r="G136" s="298">
        <v>30.76</v>
      </c>
    </row>
    <row r="137" spans="1:7" ht="15.75">
      <c r="A137" s="296">
        <v>133</v>
      </c>
      <c r="B137" s="300" t="s">
        <v>96</v>
      </c>
      <c r="C137" s="298">
        <v>36.520000000000003</v>
      </c>
      <c r="D137" s="297">
        <v>0.28000000000000003</v>
      </c>
      <c r="E137" s="298">
        <v>5.48</v>
      </c>
      <c r="F137" s="298">
        <v>5.76</v>
      </c>
      <c r="G137" s="298">
        <v>30.76</v>
      </c>
    </row>
    <row r="138" spans="1:7" ht="15.75">
      <c r="A138" s="296">
        <v>134</v>
      </c>
      <c r="B138" s="300" t="s">
        <v>109</v>
      </c>
      <c r="C138" s="298">
        <v>36.520000000000003</v>
      </c>
      <c r="D138" s="297">
        <v>0.28000000000000003</v>
      </c>
      <c r="E138" s="298">
        <v>5.48</v>
      </c>
      <c r="F138" s="298">
        <v>5.76</v>
      </c>
      <c r="G138" s="298">
        <v>30.76</v>
      </c>
    </row>
    <row r="139" spans="1:7" ht="15.75">
      <c r="A139" s="296">
        <v>135</v>
      </c>
      <c r="B139" s="300" t="s">
        <v>96</v>
      </c>
      <c r="C139" s="298">
        <v>36.520000000000003</v>
      </c>
      <c r="D139" s="297">
        <v>0.28000000000000003</v>
      </c>
      <c r="E139" s="298">
        <v>5.48</v>
      </c>
      <c r="F139" s="298">
        <v>5.76</v>
      </c>
      <c r="G139" s="298">
        <v>30.76</v>
      </c>
    </row>
    <row r="140" spans="1:7" ht="15.75">
      <c r="A140" s="296">
        <v>136</v>
      </c>
      <c r="B140" s="300" t="s">
        <v>109</v>
      </c>
      <c r="C140" s="298">
        <v>36.520000000000003</v>
      </c>
      <c r="D140" s="297">
        <v>0.28000000000000003</v>
      </c>
      <c r="E140" s="298">
        <v>5.48</v>
      </c>
      <c r="F140" s="298">
        <v>5.76</v>
      </c>
      <c r="G140" s="298">
        <v>30.76</v>
      </c>
    </row>
    <row r="141" spans="1:7" ht="15.75">
      <c r="A141" s="296">
        <v>137</v>
      </c>
      <c r="B141" s="300" t="s">
        <v>134</v>
      </c>
      <c r="C141" s="298">
        <v>36.520000000000003</v>
      </c>
      <c r="D141" s="297">
        <v>0.28000000000000003</v>
      </c>
      <c r="E141" s="298">
        <v>5.48</v>
      </c>
      <c r="F141" s="298">
        <v>5.76</v>
      </c>
      <c r="G141" s="298">
        <v>30.76</v>
      </c>
    </row>
    <row r="142" spans="1:7" ht="15.75">
      <c r="A142" s="296">
        <v>138</v>
      </c>
      <c r="B142" s="300" t="s">
        <v>134</v>
      </c>
      <c r="C142" s="298">
        <v>36.520000000000003</v>
      </c>
      <c r="D142" s="297">
        <v>0.28000000000000003</v>
      </c>
      <c r="E142" s="298">
        <v>5.48</v>
      </c>
      <c r="F142" s="298">
        <v>5.76</v>
      </c>
      <c r="G142" s="298">
        <v>30.76</v>
      </c>
    </row>
    <row r="143" spans="1:7" ht="15.75">
      <c r="A143" s="296">
        <v>139</v>
      </c>
      <c r="B143" s="300" t="s">
        <v>50</v>
      </c>
      <c r="C143" s="298">
        <v>36.520000000000003</v>
      </c>
      <c r="D143" s="297">
        <v>0.28000000000000003</v>
      </c>
      <c r="E143" s="298">
        <v>5.48</v>
      </c>
      <c r="F143" s="298">
        <v>5.76</v>
      </c>
      <c r="G143" s="298">
        <v>30.76</v>
      </c>
    </row>
    <row r="144" spans="1:7" ht="15.75">
      <c r="A144" s="296">
        <v>140</v>
      </c>
      <c r="B144" s="300"/>
      <c r="C144" s="297"/>
      <c r="D144" s="297"/>
      <c r="E144" s="298"/>
      <c r="F144" s="297"/>
      <c r="G144" s="298"/>
    </row>
    <row r="145" spans="1:7" ht="15.75">
      <c r="A145" s="296">
        <v>141</v>
      </c>
      <c r="B145" s="300"/>
      <c r="C145" s="297"/>
      <c r="D145" s="297"/>
      <c r="E145" s="298"/>
      <c r="F145" s="297"/>
      <c r="G145" s="298"/>
    </row>
    <row r="146" spans="1:7" ht="15.75">
      <c r="A146" s="296">
        <v>142</v>
      </c>
      <c r="B146" s="300"/>
      <c r="C146" s="297"/>
      <c r="D146" s="297"/>
      <c r="E146" s="298"/>
      <c r="F146" s="297"/>
      <c r="G146" s="298"/>
    </row>
    <row r="147" spans="1:7" ht="18">
      <c r="A147" s="296"/>
      <c r="B147" s="303" t="s">
        <v>16</v>
      </c>
      <c r="C147" s="301">
        <f>SUM(C5:C146)</f>
        <v>5076.2800000000097</v>
      </c>
      <c r="D147" s="301">
        <f>SUM(D5:D146)</f>
        <v>38.92000000000008</v>
      </c>
      <c r="E147" s="301">
        <f>SUM(E5:E146)</f>
        <v>761.72000000000151</v>
      </c>
      <c r="F147" s="301">
        <f>SUM(F5:F146)</f>
        <v>800.63999999999908</v>
      </c>
      <c r="G147" s="301">
        <f>SUM(G5:G146)</f>
        <v>4275.6400000000149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kavkisan maçlar</vt:lpstr>
      <vt:lpstr>bordro</vt:lpstr>
      <vt:lpstr>okul maçlar</vt:lpstr>
      <vt:lpstr>okul bordro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2020-05-28T13:24:27Z</dcterms:created>
  <dcterms:modified xsi:type="dcterms:W3CDTF">2020-05-28T13:28:41Z</dcterms:modified>
</cp:coreProperties>
</file>